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9" i="81" l="1"/>
  <c r="Q39"/>
  <c r="Q84"/>
  <c r="Q88"/>
  <c r="Q28"/>
  <c r="Q68"/>
  <c r="Q56"/>
  <c r="Q74"/>
  <c r="Q76"/>
  <c r="Q64"/>
  <c r="Q55"/>
  <c r="Q35"/>
  <c r="Q21"/>
  <c r="Q52"/>
  <c r="Q36"/>
  <c r="Q40"/>
  <c r="Q24"/>
  <c r="Q20"/>
  <c r="Q54"/>
  <c r="Q72"/>
  <c r="T2" i="82"/>
  <c r="T2" i="79"/>
  <c r="DM99" i="11"/>
  <c r="Q47" i="81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84"/>
  <c r="AB76"/>
  <c r="AB48"/>
  <c r="AB44"/>
  <c r="AB40"/>
  <c r="AB24"/>
  <c r="AB81"/>
  <c r="AB97" i="62"/>
  <c r="AB89"/>
  <c r="AB85"/>
  <c r="AB69"/>
  <c r="AB57"/>
  <c r="AB53"/>
  <c r="AB45"/>
  <c r="AB29"/>
  <c r="AB25"/>
  <c r="AB13"/>
  <c r="AB60"/>
  <c r="AB56"/>
  <c r="AB52"/>
  <c r="AB48"/>
  <c r="AB44"/>
  <c r="AB40"/>
  <c r="AB84" i="61"/>
  <c r="AB80"/>
  <c r="AB76"/>
  <c r="AB64"/>
  <c r="AB60"/>
  <c r="AB52"/>
  <c r="AB48"/>
  <c r="AB44"/>
  <c r="AB40"/>
  <c r="AB36"/>
  <c r="AB32"/>
  <c r="AB20"/>
  <c r="AB93"/>
  <c r="AA67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6" i="62" l="1"/>
  <c r="F59" i="61"/>
  <c r="F23" i="62"/>
  <c r="F36" i="56"/>
  <c r="F28" i="57"/>
  <c r="O99" i="81"/>
  <c r="F99"/>
  <c r="C99"/>
  <c r="L99"/>
  <c r="I99"/>
  <c r="F91" i="55"/>
  <c r="F87" i="63"/>
  <c r="F59"/>
  <c r="F81" i="62"/>
  <c r="F63"/>
  <c r="F9"/>
  <c r="F13" i="61"/>
  <c r="C99" i="56"/>
  <c r="C99" i="55"/>
  <c r="F12"/>
  <c r="F53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O44" s="1"/>
  <c r="N48"/>
  <c r="O48" s="1"/>
  <c r="N52"/>
  <c r="N55"/>
  <c r="N56"/>
  <c r="O56" s="1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32"/>
  <c r="O32"/>
  <c r="V40"/>
  <c r="V47"/>
  <c r="V16"/>
  <c r="O16"/>
  <c r="V24"/>
  <c r="O98"/>
  <c r="V26" i="56"/>
  <c r="V40"/>
  <c r="O51"/>
  <c r="N8" i="55"/>
  <c r="F9"/>
  <c r="I99"/>
  <c r="M99"/>
  <c r="G10"/>
  <c r="N12"/>
  <c r="F13"/>
  <c r="G26"/>
  <c r="N28"/>
  <c r="O28" s="1"/>
  <c r="F29"/>
  <c r="G42"/>
  <c r="N44"/>
  <c r="F45"/>
  <c r="G58"/>
  <c r="N60"/>
  <c r="O60" s="1"/>
  <c r="F61"/>
  <c r="O92"/>
  <c r="O15" i="56"/>
  <c r="V59"/>
  <c r="V94"/>
  <c r="V28" i="55"/>
  <c r="V44"/>
  <c r="V60"/>
  <c r="V18" i="56"/>
  <c r="V48"/>
  <c r="B99" i="55"/>
  <c r="F3"/>
  <c r="K99"/>
  <c r="F5"/>
  <c r="O19"/>
  <c r="N20"/>
  <c r="O20" s="1"/>
  <c r="F21"/>
  <c r="N36"/>
  <c r="O36" s="1"/>
  <c r="F37"/>
  <c r="N52"/>
  <c r="F53"/>
  <c r="O68"/>
  <c r="O76"/>
  <c r="O84"/>
  <c r="O21" i="56"/>
  <c r="O37"/>
  <c r="O53"/>
  <c r="O61"/>
  <c r="O69"/>
  <c r="O77"/>
  <c r="O93"/>
  <c r="O70" i="55"/>
  <c r="O86"/>
  <c r="O7" i="56"/>
  <c r="V44"/>
  <c r="V82"/>
  <c r="J99" i="55"/>
  <c r="N24"/>
  <c r="O24" s="1"/>
  <c r="N40"/>
  <c r="O40" s="1"/>
  <c r="N56"/>
  <c r="O56" s="1"/>
  <c r="V75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68" i="55"/>
  <c r="V76"/>
  <c r="V84"/>
  <c r="V92"/>
  <c r="F3" i="56"/>
  <c r="F99" s="1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8" i="56" l="1"/>
  <c r="O96"/>
  <c r="O80"/>
  <c r="P99" i="81"/>
  <c r="O93" i="58"/>
  <c r="O92" i="56"/>
  <c r="O27" i="55"/>
  <c r="K99" i="81"/>
  <c r="M99" s="1"/>
  <c r="H99"/>
  <c r="J99" s="1"/>
  <c r="O48" i="57"/>
  <c r="O64"/>
  <c r="E99" i="81"/>
  <c r="G99" s="1"/>
  <c r="O78" i="56"/>
  <c r="O65"/>
  <c r="O66"/>
  <c r="O62"/>
  <c r="O54"/>
  <c r="O46"/>
  <c r="O30"/>
  <c r="O26"/>
  <c r="O10"/>
  <c r="B99" i="81"/>
  <c r="D99" s="1"/>
  <c r="O78" i="55"/>
  <c r="O74"/>
  <c r="O66"/>
  <c r="O26" i="58"/>
  <c r="O47" i="56"/>
  <c r="O23"/>
  <c r="V27"/>
  <c r="O13"/>
  <c r="V11"/>
  <c r="O71" i="55"/>
  <c r="G43"/>
  <c r="V43" s="1"/>
  <c r="G9"/>
  <c r="V9" s="1"/>
  <c r="V96"/>
  <c r="V64"/>
  <c r="O44"/>
  <c r="O9"/>
  <c r="V39" i="56"/>
  <c r="O35"/>
  <c r="O32"/>
  <c r="O88"/>
  <c r="O84"/>
  <c r="O76"/>
  <c r="O72"/>
  <c r="O64"/>
  <c r="O60"/>
  <c r="O57"/>
  <c r="O52"/>
  <c r="V50"/>
  <c r="O36"/>
  <c r="O29"/>
  <c r="O28"/>
  <c r="O24"/>
  <c r="V5"/>
  <c r="G88" i="55"/>
  <c r="V80"/>
  <c r="V72"/>
  <c r="O52"/>
  <c r="V51"/>
  <c r="V48"/>
  <c r="O14"/>
  <c r="O12"/>
  <c r="V66"/>
  <c r="O57" i="58"/>
  <c r="V25"/>
  <c r="O74"/>
  <c r="O45"/>
  <c r="V26"/>
  <c r="O6"/>
  <c r="G70" i="57"/>
  <c r="V70" s="1"/>
  <c r="G58"/>
  <c r="V58" s="1"/>
  <c r="O65" i="58"/>
  <c r="G74" i="57"/>
  <c r="V74" s="1"/>
  <c r="G66"/>
  <c r="V66" s="1"/>
  <c r="G54"/>
  <c r="V54" s="1"/>
  <c r="G26"/>
  <c r="V26" s="1"/>
  <c r="G22"/>
  <c r="V22" s="1"/>
  <c r="G14"/>
  <c r="V1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3" i="55"/>
  <c r="O49"/>
  <c r="O74" i="57"/>
  <c r="O22"/>
  <c r="O66"/>
  <c r="O43" i="58"/>
  <c r="O70" i="57"/>
  <c r="O14"/>
  <c r="Q99" i="81"/>
  <c r="O4" i="56"/>
  <c r="O88" i="55"/>
  <c r="V88"/>
  <c r="O11" i="58"/>
  <c r="O77" i="57"/>
  <c r="O2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J31" i="78"/>
  <c r="O11"/>
  <c r="P51"/>
  <c r="H23"/>
  <c r="J63"/>
  <c r="H47"/>
  <c r="Q12"/>
  <c r="N83"/>
  <c r="O31"/>
  <c r="P59"/>
  <c r="G79"/>
  <c r="P38"/>
  <c r="P73"/>
  <c r="K9"/>
  <c r="P67"/>
  <c r="P78"/>
  <c r="L24"/>
  <c r="N31"/>
  <c r="P50"/>
  <c r="N61"/>
  <c r="Q84"/>
  <c r="P52"/>
  <c r="I65"/>
  <c r="K43"/>
  <c r="P94"/>
  <c r="I18"/>
  <c r="L94"/>
  <c r="H35"/>
  <c r="Q55"/>
  <c r="N45"/>
  <c r="B13"/>
  <c r="P4"/>
  <c r="J20"/>
  <c r="Q38"/>
  <c r="P17"/>
  <c r="O53"/>
  <c r="I66"/>
  <c r="J55"/>
  <c r="B63"/>
  <c r="P77"/>
  <c r="H48"/>
  <c r="H63"/>
  <c r="Q70"/>
  <c r="I17"/>
  <c r="K31"/>
  <c r="B49"/>
  <c r="J26"/>
  <c r="L8"/>
  <c r="O18"/>
  <c r="B43"/>
  <c r="G37"/>
  <c r="G74"/>
  <c r="B14"/>
  <c r="B46"/>
  <c r="J53"/>
  <c r="N12"/>
  <c r="N8"/>
  <c r="K34"/>
  <c r="B52"/>
  <c r="N88"/>
  <c r="O83"/>
  <c r="P88"/>
  <c r="J30"/>
  <c r="L84"/>
  <c r="H12"/>
  <c r="L39"/>
  <c r="P43"/>
  <c r="N89"/>
  <c r="N26"/>
  <c r="I31"/>
  <c r="J47"/>
  <c r="P23"/>
  <c r="I54"/>
  <c r="O70"/>
  <c r="J82"/>
  <c r="G21"/>
  <c r="Q47"/>
  <c r="J62"/>
  <c r="H78"/>
  <c r="I70"/>
  <c r="P42"/>
  <c r="I37"/>
  <c r="K49"/>
  <c r="B32"/>
  <c r="I48"/>
  <c r="I93"/>
  <c r="K88"/>
  <c r="G72"/>
  <c r="I40"/>
  <c r="J24"/>
  <c r="P63"/>
  <c r="K61"/>
  <c r="L75"/>
  <c r="L52"/>
  <c r="J94"/>
  <c r="L78"/>
  <c r="G49"/>
  <c r="P33"/>
  <c r="J79"/>
  <c r="L77"/>
  <c r="N40"/>
  <c r="Q52"/>
  <c r="G15"/>
  <c r="I95"/>
  <c r="Q49"/>
  <c r="N66"/>
  <c r="I38"/>
  <c r="P69"/>
  <c r="O30"/>
  <c r="P91"/>
  <c r="I85"/>
  <c r="N18"/>
  <c r="N29"/>
  <c r="H46"/>
  <c r="G76"/>
  <c r="Q68"/>
  <c r="O81"/>
  <c r="N80"/>
  <c r="J42"/>
  <c r="J87"/>
  <c r="I82"/>
  <c r="O28"/>
  <c r="J50"/>
  <c r="J77"/>
  <c r="G56"/>
  <c r="L51"/>
  <c r="I7"/>
  <c r="B85"/>
  <c r="Q46"/>
  <c r="O63"/>
  <c r="P47"/>
  <c r="Q35"/>
  <c r="N10"/>
  <c r="J3"/>
  <c r="N62"/>
  <c r="I90"/>
  <c r="O40"/>
  <c r="B89"/>
  <c r="G60"/>
  <c r="G17"/>
  <c r="G90"/>
  <c r="B78"/>
  <c r="K65"/>
  <c r="L31"/>
  <c r="L67"/>
  <c r="H44"/>
  <c r="K29"/>
  <c r="N15"/>
  <c r="B25"/>
  <c r="Q56"/>
  <c r="N95"/>
  <c r="L60"/>
  <c r="N73"/>
  <c r="G2"/>
  <c r="B66"/>
  <c r="P36"/>
  <c r="G38"/>
  <c r="I44"/>
  <c r="L58"/>
  <c r="H30"/>
  <c r="J90"/>
  <c r="J76"/>
  <c r="O12"/>
  <c r="N82"/>
  <c r="N43"/>
  <c r="H17"/>
  <c r="I57"/>
  <c r="L15"/>
  <c r="I92"/>
  <c r="N64"/>
  <c r="P74"/>
  <c r="N60"/>
  <c r="N49"/>
  <c r="I29"/>
  <c r="O54"/>
  <c r="G11"/>
  <c r="I24"/>
  <c r="G89"/>
  <c r="H71"/>
  <c r="O36"/>
  <c r="B18"/>
  <c r="H68"/>
  <c r="Q90"/>
  <c r="Q95"/>
  <c r="K45"/>
  <c r="B62"/>
  <c r="P11"/>
  <c r="K35"/>
  <c r="O90"/>
  <c r="H25"/>
  <c r="B79"/>
  <c r="O61"/>
  <c r="L38"/>
  <c r="B45"/>
  <c r="O14"/>
  <c r="K33"/>
  <c r="G39"/>
  <c r="P9"/>
  <c r="L26"/>
  <c r="B30"/>
  <c r="J45"/>
  <c r="G43"/>
  <c r="I59"/>
  <c r="L23"/>
  <c r="G14"/>
  <c r="H94"/>
  <c r="G77"/>
  <c r="I67"/>
  <c r="I79"/>
  <c r="Q31"/>
  <c r="L41"/>
  <c r="H18"/>
  <c r="K79"/>
  <c r="O8"/>
  <c r="Q8"/>
  <c r="L4"/>
  <c r="K3"/>
  <c r="O95"/>
  <c r="K83"/>
  <c r="G12"/>
  <c r="O79"/>
  <c r="L21"/>
  <c r="K21"/>
  <c r="Q34"/>
  <c r="I50"/>
  <c r="K87"/>
  <c r="Q40"/>
  <c r="Q50"/>
  <c r="H7"/>
  <c r="N21"/>
  <c r="Q36"/>
  <c r="G58"/>
  <c r="L34"/>
  <c r="G22"/>
  <c r="Q24"/>
  <c r="H81"/>
  <c r="H97"/>
  <c r="N55"/>
  <c r="N36"/>
  <c r="I15"/>
  <c r="K39"/>
  <c r="I62"/>
  <c r="I23"/>
  <c r="J58"/>
  <c r="G13"/>
  <c r="K44"/>
  <c r="B93"/>
  <c r="P16"/>
  <c r="H16"/>
  <c r="J57"/>
  <c r="O75"/>
  <c r="O68"/>
  <c r="B29"/>
  <c r="G50"/>
  <c r="I98"/>
  <c r="I73"/>
  <c r="P18"/>
  <c r="J9"/>
  <c r="G75"/>
  <c r="I83"/>
  <c r="N59"/>
  <c r="J73"/>
  <c r="P66"/>
  <c r="N74"/>
  <c r="L91"/>
  <c r="J78"/>
  <c r="I77"/>
  <c r="I32"/>
  <c r="O43"/>
  <c r="J37"/>
  <c r="P12"/>
  <c r="H79"/>
  <c r="J35"/>
  <c r="I53"/>
  <c r="P10"/>
  <c r="G28"/>
  <c r="G9"/>
  <c r="B6"/>
  <c r="L44"/>
  <c r="N97"/>
  <c r="K72"/>
  <c r="P56"/>
  <c r="J80"/>
  <c r="G52"/>
  <c r="N87"/>
  <c r="P45"/>
  <c r="Q18"/>
  <c r="Q6"/>
  <c r="K84"/>
  <c r="J92"/>
  <c r="L12"/>
  <c r="K73"/>
  <c r="J44"/>
  <c r="J29"/>
  <c r="B58"/>
  <c r="B40"/>
  <c r="L50"/>
  <c r="L11"/>
  <c r="O65"/>
  <c r="B80"/>
  <c r="G16"/>
  <c r="I87"/>
  <c r="L72"/>
  <c r="K98"/>
  <c r="L36"/>
  <c r="B50"/>
  <c r="P49"/>
  <c r="L97"/>
  <c r="I76"/>
  <c r="I20"/>
  <c r="O4"/>
  <c r="Q59"/>
  <c r="J88"/>
  <c r="N7"/>
  <c r="P96"/>
  <c r="I22"/>
  <c r="G92"/>
  <c r="K46"/>
  <c r="I13"/>
  <c r="P65"/>
  <c r="J56"/>
  <c r="J48"/>
  <c r="N33"/>
  <c r="G18"/>
  <c r="O37"/>
  <c r="I19"/>
  <c r="G81"/>
  <c r="I52"/>
  <c r="O93"/>
  <c r="N54"/>
  <c r="N50"/>
  <c r="B88"/>
  <c r="H59"/>
  <c r="P58"/>
  <c r="B24"/>
  <c r="O5"/>
  <c r="H39"/>
  <c r="N38"/>
  <c r="N28"/>
  <c r="H27"/>
  <c r="L14"/>
  <c r="J25"/>
  <c r="H82"/>
  <c r="Q91"/>
  <c r="Q43"/>
  <c r="I60"/>
  <c r="J21"/>
  <c r="K90"/>
  <c r="H9"/>
  <c r="Q74"/>
  <c r="L48"/>
  <c r="P97"/>
  <c r="Q9"/>
  <c r="Q16"/>
  <c r="I74"/>
  <c r="P60"/>
  <c r="K7"/>
  <c r="N57"/>
  <c r="N11"/>
  <c r="B36"/>
  <c r="Q51"/>
  <c r="K38"/>
  <c r="H19"/>
  <c r="H50"/>
  <c r="G85"/>
  <c r="I72"/>
  <c r="B20"/>
  <c r="B96"/>
  <c r="G19"/>
  <c r="K17"/>
  <c r="Q83"/>
  <c r="N68"/>
  <c r="L40"/>
  <c r="G71"/>
  <c r="G23"/>
  <c r="O86"/>
  <c r="I28"/>
  <c r="B2"/>
  <c r="Q3"/>
  <c r="B55"/>
  <c r="Q4"/>
  <c r="B92"/>
  <c r="N67"/>
  <c r="H24"/>
  <c r="B69"/>
  <c r="L7"/>
  <c r="J86"/>
  <c r="L35"/>
  <c r="L74"/>
  <c r="H20"/>
  <c r="G30"/>
  <c r="H72"/>
  <c r="H67"/>
  <c r="J39"/>
  <c r="G10"/>
  <c r="N6"/>
  <c r="G91"/>
  <c r="N71"/>
  <c r="I51"/>
  <c r="P40"/>
  <c r="J27"/>
  <c r="O38"/>
  <c r="I9"/>
  <c r="G41"/>
  <c r="K22"/>
  <c r="P46"/>
  <c r="O60"/>
  <c r="J84"/>
  <c r="B73"/>
  <c r="I41"/>
  <c r="O50"/>
  <c r="G29"/>
  <c r="P20"/>
  <c r="K32"/>
  <c r="Q7"/>
  <c r="N52"/>
  <c r="O39"/>
  <c r="H31"/>
  <c r="P79"/>
  <c r="G84"/>
  <c r="G25"/>
  <c r="G24"/>
  <c r="K60"/>
  <c r="B82"/>
  <c r="Q44"/>
  <c r="H22"/>
  <c r="N3"/>
  <c r="O58"/>
  <c r="P48"/>
  <c r="G98"/>
  <c r="B70"/>
  <c r="G48"/>
  <c r="B95"/>
  <c r="J61"/>
  <c r="H21"/>
  <c r="O16"/>
  <c r="O26"/>
  <c r="J17"/>
  <c r="P28"/>
  <c r="L80"/>
  <c r="N27"/>
  <c r="B57"/>
  <c r="Q62"/>
  <c r="N90"/>
  <c r="H15"/>
  <c r="I39"/>
  <c r="H13"/>
  <c r="Q87"/>
  <c r="B21"/>
  <c r="G57"/>
  <c r="Q67"/>
  <c r="B4"/>
  <c r="H32"/>
  <c r="Q73"/>
  <c r="Q26"/>
  <c r="H92"/>
  <c r="K62"/>
  <c r="G80"/>
  <c r="P19"/>
  <c r="G86"/>
  <c r="P13"/>
  <c r="N32"/>
  <c r="J65"/>
  <c r="H5"/>
  <c r="N56"/>
  <c r="K24"/>
  <c r="L9"/>
  <c r="P64"/>
  <c r="Q27"/>
  <c r="P82"/>
  <c r="H52"/>
  <c r="G27"/>
  <c r="L89"/>
  <c r="H43"/>
  <c r="I10"/>
  <c r="G45"/>
  <c r="Q37"/>
  <c r="O46"/>
  <c r="L81"/>
  <c r="J16"/>
  <c r="I21"/>
  <c r="P83"/>
  <c r="O94"/>
  <c r="I89"/>
  <c r="G53"/>
  <c r="N47"/>
  <c r="B47"/>
  <c r="B56"/>
  <c r="P89"/>
  <c r="J93"/>
  <c r="J28"/>
  <c r="K23"/>
  <c r="Q60"/>
  <c r="O88"/>
  <c r="K42"/>
  <c r="O25"/>
  <c r="G82"/>
  <c r="L5"/>
  <c r="K14"/>
  <c r="K10"/>
  <c r="B53"/>
  <c r="Q82"/>
  <c r="G33"/>
  <c r="P26"/>
  <c r="H96"/>
  <c r="B27"/>
  <c r="L6"/>
  <c r="H83"/>
  <c r="G44"/>
  <c r="G88"/>
  <c r="H64"/>
  <c r="O24"/>
  <c r="L30"/>
  <c r="L45"/>
  <c r="J23"/>
  <c r="K68"/>
  <c r="H34"/>
  <c r="H69"/>
  <c r="P27"/>
  <c r="J66"/>
  <c r="O77"/>
  <c r="B67"/>
  <c r="N65"/>
  <c r="O45"/>
  <c r="O19"/>
  <c r="N14"/>
  <c r="N25"/>
  <c r="J19"/>
  <c r="J91"/>
  <c r="I6"/>
  <c r="I14"/>
  <c r="N20"/>
  <c r="I3"/>
  <c r="H87"/>
  <c r="N17"/>
  <c r="H58"/>
  <c r="O42"/>
  <c r="P24"/>
  <c r="L61"/>
  <c r="H4"/>
  <c r="K63"/>
  <c r="J43"/>
  <c r="I55"/>
  <c r="B76"/>
  <c r="N4"/>
  <c r="Q72"/>
  <c r="P7"/>
  <c r="H33"/>
  <c r="J83"/>
  <c r="H89"/>
  <c r="Q54"/>
  <c r="Q10"/>
  <c r="G4"/>
  <c r="B44"/>
  <c r="L79"/>
  <c r="N53"/>
  <c r="J40"/>
  <c r="L10"/>
  <c r="Q76"/>
  <c r="N19"/>
  <c r="Q25"/>
  <c r="I63"/>
  <c r="G87"/>
  <c r="G36"/>
  <c r="H65"/>
  <c r="B97"/>
  <c r="J7"/>
  <c r="N9"/>
  <c r="K12"/>
  <c r="Q30"/>
  <c r="N22"/>
  <c r="J12"/>
  <c r="O13"/>
  <c r="B8"/>
  <c r="H95"/>
  <c r="I71"/>
  <c r="Q89"/>
  <c r="O71"/>
  <c r="K40"/>
  <c r="Q88"/>
  <c r="O34"/>
  <c r="N86"/>
  <c r="K95"/>
  <c r="B12"/>
  <c r="K94"/>
  <c r="I16"/>
  <c r="K70"/>
  <c r="I68"/>
  <c r="H93"/>
  <c r="N91"/>
  <c r="I96"/>
  <c r="N41"/>
  <c r="L86"/>
  <c r="P3"/>
  <c r="G31"/>
  <c r="Q20"/>
  <c r="I61"/>
  <c r="Q64"/>
  <c r="L69"/>
  <c r="L65"/>
  <c r="L33"/>
  <c r="P98"/>
  <c r="K36"/>
  <c r="O55"/>
  <c r="J5"/>
  <c r="O6"/>
  <c r="N42"/>
  <c r="O72"/>
  <c r="I43"/>
  <c r="G95"/>
  <c r="P86"/>
  <c r="P6"/>
  <c r="Q71"/>
  <c r="G8"/>
  <c r="H26"/>
  <c r="Q48"/>
  <c r="H29"/>
  <c r="O84"/>
  <c r="H10"/>
  <c r="Q98"/>
  <c r="P93"/>
  <c r="O22"/>
  <c r="Q21"/>
  <c r="L53"/>
  <c r="O96"/>
  <c r="Q97"/>
  <c r="K96"/>
  <c r="K4"/>
  <c r="O32"/>
  <c r="O98"/>
  <c r="O80"/>
  <c r="H75"/>
  <c r="G65"/>
  <c r="J14"/>
  <c r="Q17"/>
  <c r="N69"/>
  <c r="K37"/>
  <c r="K57"/>
  <c r="B90"/>
  <c r="H6"/>
  <c r="Q53"/>
  <c r="L87"/>
  <c r="P31"/>
  <c r="G61"/>
  <c r="H51"/>
  <c r="G73"/>
  <c r="O17"/>
  <c r="P41"/>
  <c r="K64"/>
  <c r="O33"/>
  <c r="H11"/>
  <c r="J6"/>
  <c r="P35"/>
  <c r="H76"/>
  <c r="K52"/>
  <c r="Q23"/>
  <c r="P29"/>
  <c r="N48"/>
  <c r="Q81"/>
  <c r="B87"/>
  <c r="K25"/>
  <c r="P84"/>
  <c r="J34"/>
  <c r="J68"/>
  <c r="L64"/>
  <c r="B15"/>
  <c r="Q29"/>
  <c r="B31"/>
  <c r="B37"/>
  <c r="L17"/>
  <c r="Q45"/>
  <c r="O3"/>
  <c r="O66"/>
  <c r="L56"/>
  <c r="L20"/>
  <c r="Q5"/>
  <c r="I4"/>
  <c r="P21"/>
  <c r="K93"/>
  <c r="L73"/>
  <c r="G34"/>
  <c r="K89"/>
  <c r="K78"/>
  <c r="J97"/>
  <c r="H84"/>
  <c r="L83"/>
  <c r="O87"/>
  <c r="L25"/>
  <c r="K59"/>
  <c r="K11"/>
  <c r="K51"/>
  <c r="H41"/>
  <c r="H60"/>
  <c r="L95"/>
  <c r="B59"/>
  <c r="H88"/>
  <c r="Q77"/>
  <c r="G66"/>
  <c r="J10"/>
  <c r="N85"/>
  <c r="K56"/>
  <c r="N76"/>
  <c r="B61"/>
  <c r="H66"/>
  <c r="I42"/>
  <c r="B68"/>
  <c r="J98"/>
  <c r="Q93"/>
  <c r="L93"/>
  <c r="H45"/>
  <c r="N81"/>
  <c r="P80"/>
  <c r="L66"/>
  <c r="H28"/>
  <c r="I36"/>
  <c r="K97"/>
  <c r="Q85"/>
  <c r="N23"/>
  <c r="G6"/>
  <c r="G64"/>
  <c r="B65"/>
  <c r="B7"/>
  <c r="Q58"/>
  <c r="J75"/>
  <c r="B98"/>
  <c r="Q42"/>
  <c r="Q66"/>
  <c r="O97"/>
  <c r="I34"/>
  <c r="L27"/>
  <c r="O35"/>
  <c r="N46"/>
  <c r="N98"/>
  <c r="I12"/>
  <c r="H3"/>
  <c r="Q63"/>
  <c r="I33"/>
  <c r="B51"/>
  <c r="J41"/>
  <c r="H80"/>
  <c r="N70"/>
  <c r="P53"/>
  <c r="O92"/>
  <c r="H54"/>
  <c r="K5"/>
  <c r="J33"/>
  <c r="I97"/>
  <c r="K50"/>
  <c r="B81"/>
  <c r="Q19"/>
  <c r="G93"/>
  <c r="Q22"/>
  <c r="J59"/>
  <c r="J36"/>
  <c r="J52"/>
  <c r="B86"/>
  <c r="I46"/>
  <c r="N39"/>
  <c r="N13"/>
  <c r="Q65"/>
  <c r="L55"/>
  <c r="L68"/>
  <c r="K27"/>
  <c r="I35"/>
  <c r="P76"/>
  <c r="I8"/>
  <c r="O91"/>
  <c r="O44"/>
  <c r="P54"/>
  <c r="J60"/>
  <c r="J38"/>
  <c r="K19"/>
  <c r="G96"/>
  <c r="K86"/>
  <c r="K71"/>
  <c r="K85"/>
  <c r="O74"/>
  <c r="N79"/>
  <c r="K74"/>
  <c r="B83"/>
  <c r="N37"/>
  <c r="G32"/>
  <c r="H8"/>
  <c r="J70"/>
  <c r="L82"/>
  <c r="L62"/>
  <c r="P95"/>
  <c r="O56"/>
  <c r="K66"/>
  <c r="I69"/>
  <c r="L13"/>
  <c r="K28"/>
  <c r="K6"/>
  <c r="O47"/>
  <c r="O20"/>
  <c r="H53"/>
  <c r="K41"/>
  <c r="P30"/>
  <c r="G67"/>
  <c r="B9"/>
  <c r="I26"/>
  <c r="H2"/>
  <c r="H91"/>
  <c r="G97"/>
  <c r="K75"/>
  <c r="J8"/>
  <c r="N51"/>
  <c r="B34"/>
  <c r="I81"/>
  <c r="L76"/>
  <c r="O52"/>
  <c r="L70"/>
  <c r="I58"/>
  <c r="J89"/>
  <c r="B5"/>
  <c r="B71"/>
  <c r="L3"/>
  <c r="Q80"/>
  <c r="H98"/>
  <c r="I88"/>
  <c r="I94"/>
  <c r="K58"/>
  <c r="Q75"/>
  <c r="J95"/>
  <c r="P8"/>
  <c r="I78"/>
  <c r="P61"/>
  <c r="P25"/>
  <c r="L59"/>
  <c r="K16"/>
  <c r="J32"/>
  <c r="B41"/>
  <c r="Q69"/>
  <c r="Q33"/>
  <c r="H55"/>
  <c r="O9"/>
  <c r="H49"/>
  <c r="J72"/>
  <c r="O27"/>
  <c r="N93"/>
  <c r="K91"/>
  <c r="L42"/>
  <c r="J49"/>
  <c r="L63"/>
  <c r="O41"/>
  <c r="N77"/>
  <c r="B75"/>
  <c r="O76"/>
  <c r="B94"/>
  <c r="N84"/>
  <c r="D1"/>
  <c r="B72"/>
  <c r="I64"/>
  <c r="P72"/>
  <c r="J51"/>
  <c r="P44"/>
  <c r="F1"/>
  <c r="H38"/>
  <c r="L88"/>
  <c r="O64"/>
  <c r="G55"/>
  <c r="P62"/>
  <c r="B54"/>
  <c r="L22"/>
  <c r="C1"/>
  <c r="L54"/>
  <c r="K81"/>
  <c r="J11"/>
  <c r="G59"/>
  <c r="H62"/>
  <c r="N34"/>
  <c r="I30"/>
  <c r="B91"/>
  <c r="H70"/>
  <c r="Q96"/>
  <c r="G94"/>
  <c r="G20"/>
  <c r="H86"/>
  <c r="Q78"/>
  <c r="H37"/>
  <c r="E1"/>
  <c r="B48"/>
  <c r="G46"/>
  <c r="N44"/>
  <c r="G54"/>
  <c r="P81"/>
  <c r="J69"/>
  <c r="L49"/>
  <c r="B39"/>
  <c r="Q15"/>
  <c r="B10"/>
  <c r="O59"/>
  <c r="O15"/>
  <c r="P68"/>
  <c r="B74"/>
  <c r="G5"/>
  <c r="O69"/>
  <c r="G26"/>
  <c r="L46"/>
  <c r="P37"/>
  <c r="P90"/>
  <c r="J15"/>
  <c r="K54"/>
  <c r="L98"/>
  <c r="Q32"/>
  <c r="Q13"/>
  <c r="K8"/>
  <c r="J67"/>
  <c r="Q57"/>
  <c r="G70"/>
  <c r="L19"/>
  <c r="O82"/>
  <c r="K48"/>
  <c r="J85"/>
  <c r="L71"/>
  <c r="I86"/>
  <c r="N94"/>
  <c r="B22"/>
  <c r="O23"/>
  <c r="J74"/>
  <c r="G35"/>
  <c r="L85"/>
  <c r="O73"/>
  <c r="Q92"/>
  <c r="Q14"/>
  <c r="Q39"/>
  <c r="G47"/>
  <c r="P39"/>
  <c r="P5"/>
  <c r="K69"/>
  <c r="I11"/>
  <c r="G51"/>
  <c r="B3"/>
  <c r="B28"/>
  <c r="B11"/>
  <c r="N63"/>
  <c r="I25"/>
  <c r="B19"/>
  <c r="P14"/>
  <c r="N24"/>
  <c r="I45"/>
  <c r="Q86"/>
  <c r="I49"/>
  <c r="J18"/>
  <c r="I56"/>
  <c r="N96"/>
  <c r="P34"/>
  <c r="I75"/>
  <c r="I91"/>
  <c r="O10"/>
  <c r="P87"/>
  <c r="G63"/>
  <c r="J64"/>
  <c r="L96"/>
  <c r="H61"/>
  <c r="Q61"/>
  <c r="J22"/>
  <c r="L43"/>
  <c r="L32"/>
  <c r="P22"/>
  <c r="H36"/>
  <c r="J54"/>
  <c r="G3"/>
  <c r="K13"/>
  <c r="O57"/>
  <c r="Q94"/>
  <c r="O29"/>
  <c r="P75"/>
  <c r="N92"/>
  <c r="K30"/>
  <c r="K80"/>
  <c r="J96"/>
  <c r="P70"/>
  <c r="N72"/>
  <c r="K26"/>
  <c r="H77"/>
  <c r="H85"/>
  <c r="K55"/>
  <c r="O62"/>
  <c r="K82"/>
  <c r="N16"/>
  <c r="N35"/>
  <c r="Q41"/>
  <c r="G68"/>
  <c r="P71"/>
  <c r="B38"/>
  <c r="J4"/>
  <c r="J13"/>
  <c r="K18"/>
  <c r="L28"/>
  <c r="L92"/>
  <c r="G78"/>
  <c r="O85"/>
  <c r="B23"/>
  <c r="I5"/>
  <c r="N5"/>
  <c r="B35"/>
  <c r="O7"/>
  <c r="P55"/>
  <c r="L57"/>
  <c r="N58"/>
  <c r="I84"/>
  <c r="L18"/>
  <c r="P32"/>
  <c r="Q28"/>
  <c r="K77"/>
  <c r="J71"/>
  <c r="G7"/>
  <c r="L16"/>
  <c r="O49"/>
  <c r="L37"/>
  <c r="O21"/>
  <c r="I27"/>
  <c r="O89"/>
  <c r="L29"/>
  <c r="O67"/>
  <c r="B60"/>
  <c r="H74"/>
  <c r="H40"/>
  <c r="P85"/>
  <c r="H56"/>
  <c r="L47"/>
  <c r="J81"/>
  <c r="K76"/>
  <c r="G40"/>
  <c r="I47"/>
  <c r="P92"/>
  <c r="N75"/>
  <c r="H14"/>
  <c r="G83"/>
  <c r="Q11"/>
  <c r="L90"/>
  <c r="J46"/>
  <c r="K67"/>
  <c r="K47"/>
  <c r="K15"/>
  <c r="P15"/>
  <c r="B33"/>
  <c r="K20"/>
  <c r="B26"/>
  <c r="B64"/>
  <c r="N78"/>
  <c r="I80"/>
  <c r="N30"/>
  <c r="O48"/>
  <c r="G69"/>
  <c r="B42"/>
  <c r="O78"/>
  <c r="H42"/>
  <c r="O51"/>
  <c r="G42"/>
  <c r="P57"/>
  <c r="B77"/>
  <c r="Q79"/>
  <c r="K53"/>
  <c r="G62"/>
  <c r="B84"/>
  <c r="H73"/>
  <c r="B17"/>
  <c r="H90"/>
  <c r="H57"/>
  <c r="B16"/>
  <c r="K92"/>
  <c r="D16" l="1"/>
  <c r="E16"/>
  <c r="F16"/>
  <c r="C16"/>
  <c r="D17"/>
  <c r="E17"/>
  <c r="F17"/>
  <c r="C17"/>
  <c r="E84"/>
  <c r="C84"/>
  <c r="F84"/>
  <c r="D84"/>
  <c r="F77"/>
  <c r="C77"/>
  <c r="E77"/>
  <c r="D77"/>
  <c r="E42"/>
  <c r="F42"/>
  <c r="C42"/>
  <c r="D42"/>
  <c r="R30"/>
  <c r="M80"/>
  <c r="R78"/>
  <c r="E64"/>
  <c r="F64"/>
  <c r="D64"/>
  <c r="C64"/>
  <c r="F26"/>
  <c r="D26"/>
  <c r="E26"/>
  <c r="C26"/>
  <c r="D33"/>
  <c r="F33"/>
  <c r="C33"/>
  <c r="E33"/>
  <c r="R75"/>
  <c r="M47"/>
  <c r="D60"/>
  <c r="F60"/>
  <c r="C60"/>
  <c r="E60"/>
  <c r="M27"/>
  <c r="M84"/>
  <c r="R58"/>
  <c r="E35"/>
  <c r="C35"/>
  <c r="F35"/>
  <c r="D35"/>
  <c r="R5"/>
  <c r="M5"/>
  <c r="E23"/>
  <c r="F23"/>
  <c r="C23"/>
  <c r="D23"/>
  <c r="C38"/>
  <c r="D38"/>
  <c r="F38"/>
  <c r="E38"/>
  <c r="R35"/>
  <c r="R16"/>
  <c r="R72"/>
  <c r="R92"/>
  <c r="G99"/>
  <c r="M91"/>
  <c r="M75"/>
  <c r="R96"/>
  <c r="M56"/>
  <c r="M49"/>
  <c r="M45"/>
  <c r="R24"/>
  <c r="D19"/>
  <c r="C19"/>
  <c r="E19"/>
  <c r="F19"/>
  <c r="M25"/>
  <c r="R63"/>
  <c r="F11"/>
  <c r="C11"/>
  <c r="D11"/>
  <c r="E11"/>
  <c r="D28"/>
  <c r="C28"/>
  <c r="F28"/>
  <c r="E28"/>
  <c r="D3"/>
  <c r="B99"/>
  <c r="E3"/>
  <c r="F3"/>
  <c r="C3"/>
  <c r="M11"/>
  <c r="C22"/>
  <c r="F22"/>
  <c r="E22"/>
  <c r="D22"/>
  <c r="R94"/>
  <c r="M86"/>
  <c r="E74"/>
  <c r="D74"/>
  <c r="F74"/>
  <c r="C74"/>
  <c r="F10"/>
  <c r="E10"/>
  <c r="C10"/>
  <c r="D10"/>
  <c r="C39"/>
  <c r="F39"/>
  <c r="D39"/>
  <c r="E39"/>
  <c r="R44"/>
  <c r="C48"/>
  <c r="D48"/>
  <c r="E48"/>
  <c r="F48"/>
  <c r="D91"/>
  <c r="C91"/>
  <c r="F91"/>
  <c r="E91"/>
  <c r="M30"/>
  <c r="R34"/>
  <c r="F54"/>
  <c r="D54"/>
  <c r="E54"/>
  <c r="C54"/>
  <c r="M64"/>
  <c r="E72"/>
  <c r="C72"/>
  <c r="D72"/>
  <c r="F72"/>
  <c r="R84"/>
  <c r="C94"/>
  <c r="E94"/>
  <c r="D94"/>
  <c r="F94"/>
  <c r="F75"/>
  <c r="C75"/>
  <c r="D75"/>
  <c r="E75"/>
  <c r="R77"/>
  <c r="R93"/>
  <c r="D41"/>
  <c r="E41"/>
  <c r="C41"/>
  <c r="F41"/>
  <c r="M78"/>
  <c r="M94"/>
  <c r="M88"/>
  <c r="L99"/>
  <c r="D71"/>
  <c r="F71"/>
  <c r="E71"/>
  <c r="C71"/>
  <c r="E5"/>
  <c r="C5"/>
  <c r="F5"/>
  <c r="D5"/>
  <c r="M58"/>
  <c r="M81"/>
  <c r="F34"/>
  <c r="D34"/>
  <c r="C34"/>
  <c r="E34"/>
  <c r="R51"/>
  <c r="M26"/>
  <c r="F9"/>
  <c r="E9"/>
  <c r="D9"/>
  <c r="C9"/>
  <c r="M69"/>
  <c r="R37"/>
  <c r="C83"/>
  <c r="F83"/>
  <c r="D83"/>
  <c r="E83"/>
  <c r="R79"/>
  <c r="M8"/>
  <c r="M35"/>
  <c r="R13"/>
  <c r="R39"/>
  <c r="M46"/>
  <c r="C86"/>
  <c r="F86"/>
  <c r="D86"/>
  <c r="E86"/>
  <c r="C81"/>
  <c r="E81"/>
  <c r="F81"/>
  <c r="D81"/>
  <c r="M97"/>
  <c r="R70"/>
  <c r="D51"/>
  <c r="C51"/>
  <c r="E51"/>
  <c r="F51"/>
  <c r="M33"/>
  <c r="H99"/>
  <c r="M12"/>
  <c r="R98"/>
  <c r="R46"/>
  <c r="M34"/>
  <c r="D98"/>
  <c r="F98"/>
  <c r="E98"/>
  <c r="C98"/>
  <c r="C7"/>
  <c r="D7"/>
  <c r="F7"/>
  <c r="E7"/>
  <c r="C65"/>
  <c r="D65"/>
  <c r="F65"/>
  <c r="E65"/>
  <c r="R23"/>
  <c r="M36"/>
  <c r="R81"/>
  <c r="E68"/>
  <c r="C68"/>
  <c r="F68"/>
  <c r="D68"/>
  <c r="M42"/>
  <c r="F61"/>
  <c r="E61"/>
  <c r="C61"/>
  <c r="D61"/>
  <c r="R76"/>
  <c r="R85"/>
  <c r="E59"/>
  <c r="D59"/>
  <c r="F59"/>
  <c r="C59"/>
  <c r="M4"/>
  <c r="O99"/>
  <c r="C37"/>
  <c r="F37"/>
  <c r="E37"/>
  <c r="D37"/>
  <c r="E31"/>
  <c r="F31"/>
  <c r="C31"/>
  <c r="D31"/>
  <c r="E15"/>
  <c r="D15"/>
  <c r="C15"/>
  <c r="F15"/>
  <c r="C87"/>
  <c r="D87"/>
  <c r="E87"/>
  <c r="F87"/>
  <c r="R48"/>
  <c r="D90"/>
  <c r="E90"/>
  <c r="F90"/>
  <c r="C90"/>
  <c r="R69"/>
  <c r="M43"/>
  <c r="R42"/>
  <c r="M61"/>
  <c r="P99"/>
  <c r="R41"/>
  <c r="M96"/>
  <c r="R91"/>
  <c r="M68"/>
  <c r="M16"/>
  <c r="D12"/>
  <c r="F12"/>
  <c r="E12"/>
  <c r="C12"/>
  <c r="R86"/>
  <c r="M71"/>
  <c r="E8"/>
  <c r="D8"/>
  <c r="F8"/>
  <c r="C8"/>
  <c r="R22"/>
  <c r="R9"/>
  <c r="D97"/>
  <c r="C97"/>
  <c r="E97"/>
  <c r="F97"/>
  <c r="M63"/>
  <c r="R19"/>
  <c r="R53"/>
  <c r="C44"/>
  <c r="E44"/>
  <c r="D44"/>
  <c r="F44"/>
  <c r="R4"/>
  <c r="D76"/>
  <c r="E76"/>
  <c r="F76"/>
  <c r="C76"/>
  <c r="M55"/>
  <c r="R17"/>
  <c r="I99"/>
  <c r="M3"/>
  <c r="R20"/>
  <c r="M14"/>
  <c r="M6"/>
  <c r="R25"/>
  <c r="R14"/>
  <c r="R65"/>
  <c r="C67"/>
  <c r="E67"/>
  <c r="D67"/>
  <c r="F67"/>
  <c r="C27"/>
  <c r="F27"/>
  <c r="E27"/>
  <c r="D27"/>
  <c r="F53"/>
  <c r="E53"/>
  <c r="C53"/>
  <c r="D53"/>
  <c r="E56"/>
  <c r="D56"/>
  <c r="C56"/>
  <c r="F56"/>
  <c r="E47"/>
  <c r="D47"/>
  <c r="C47"/>
  <c r="F47"/>
  <c r="R47"/>
  <c r="M89"/>
  <c r="M21"/>
  <c r="M10"/>
  <c r="R56"/>
  <c r="R32"/>
  <c r="D4"/>
  <c r="F4"/>
  <c r="C4"/>
  <c r="E4"/>
  <c r="D21"/>
  <c r="E21"/>
  <c r="C21"/>
  <c r="F21"/>
  <c r="M39"/>
  <c r="R90"/>
  <c r="E57"/>
  <c r="C57"/>
  <c r="F57"/>
  <c r="D57"/>
  <c r="R27"/>
  <c r="C95"/>
  <c r="F95"/>
  <c r="D95"/>
  <c r="E95"/>
  <c r="C70"/>
  <c r="E70"/>
  <c r="D70"/>
  <c r="F70"/>
  <c r="N99"/>
  <c r="R3"/>
  <c r="F82"/>
  <c r="D82"/>
  <c r="C82"/>
  <c r="E82"/>
  <c r="R52"/>
  <c r="M41"/>
  <c r="F73"/>
  <c r="E73"/>
  <c r="C73"/>
  <c r="D73"/>
  <c r="M9"/>
  <c r="M51"/>
  <c r="R71"/>
  <c r="R6"/>
  <c r="C69"/>
  <c r="F69"/>
  <c r="E69"/>
  <c r="D69"/>
  <c r="R67"/>
  <c r="E92"/>
  <c r="F92"/>
  <c r="D92"/>
  <c r="C92"/>
  <c r="D55"/>
  <c r="E55"/>
  <c r="C55"/>
  <c r="F55"/>
  <c r="Q99"/>
  <c r="M28"/>
  <c r="R68"/>
  <c r="E96"/>
  <c r="F96"/>
  <c r="C96"/>
  <c r="D96"/>
  <c r="D20"/>
  <c r="F20"/>
  <c r="C20"/>
  <c r="E20"/>
  <c r="M72"/>
  <c r="C36"/>
  <c r="D36"/>
  <c r="E36"/>
  <c r="F36"/>
  <c r="R11"/>
  <c r="R57"/>
  <c r="M74"/>
  <c r="M60"/>
  <c r="R28"/>
  <c r="R38"/>
  <c r="F24"/>
  <c r="E24"/>
  <c r="C24"/>
  <c r="D24"/>
  <c r="E88"/>
  <c r="F88"/>
  <c r="D88"/>
  <c r="C88"/>
  <c r="R50"/>
  <c r="R54"/>
  <c r="M52"/>
  <c r="M19"/>
  <c r="R33"/>
  <c r="M13"/>
  <c r="M22"/>
  <c r="R7"/>
  <c r="M20"/>
  <c r="M76"/>
  <c r="D50"/>
  <c r="C50"/>
  <c r="E50"/>
  <c r="F50"/>
  <c r="M87"/>
  <c r="C80"/>
  <c r="D80"/>
  <c r="E80"/>
  <c r="F80"/>
  <c r="E40"/>
  <c r="D40"/>
  <c r="C40"/>
  <c r="F40"/>
  <c r="D58"/>
  <c r="F58"/>
  <c r="E58"/>
  <c r="C58"/>
  <c r="R87"/>
  <c r="R97"/>
  <c r="F6"/>
  <c r="E6"/>
  <c r="D6"/>
  <c r="C6"/>
  <c r="M53"/>
  <c r="M32"/>
  <c r="M77"/>
  <c r="R74"/>
  <c r="R59"/>
  <c r="M83"/>
  <c r="M73"/>
  <c r="M98"/>
  <c r="F29"/>
  <c r="D29"/>
  <c r="C29"/>
  <c r="E29"/>
  <c r="C93"/>
  <c r="F93"/>
  <c r="E93"/>
  <c r="D93"/>
  <c r="M23"/>
  <c r="M62"/>
  <c r="M15"/>
  <c r="R36"/>
  <c r="R55"/>
  <c r="R21"/>
  <c r="M50"/>
  <c r="K99"/>
  <c r="M79"/>
  <c r="M67"/>
  <c r="M59"/>
  <c r="C30"/>
  <c r="F30"/>
  <c r="D30"/>
  <c r="E30"/>
  <c r="F45"/>
  <c r="D45"/>
  <c r="C45"/>
  <c r="E45"/>
  <c r="D79"/>
  <c r="C79"/>
  <c r="F79"/>
  <c r="E79"/>
  <c r="C62"/>
  <c r="D62"/>
  <c r="F62"/>
  <c r="E62"/>
  <c r="F18"/>
  <c r="E18"/>
  <c r="C18"/>
  <c r="D18"/>
  <c r="M24"/>
  <c r="M29"/>
  <c r="R49"/>
  <c r="R60"/>
  <c r="R64"/>
  <c r="M92"/>
  <c r="M57"/>
  <c r="R43"/>
  <c r="R82"/>
  <c r="M44"/>
  <c r="F66"/>
  <c r="E66"/>
  <c r="D66"/>
  <c r="C66"/>
  <c r="R73"/>
  <c r="R95"/>
  <c r="E25"/>
  <c r="D25"/>
  <c r="C25"/>
  <c r="F25"/>
  <c r="R15"/>
  <c r="F78"/>
  <c r="E78"/>
  <c r="D78"/>
  <c r="C78"/>
  <c r="F89"/>
  <c r="C89"/>
  <c r="E89"/>
  <c r="D89"/>
  <c r="M90"/>
  <c r="R62"/>
  <c r="J99"/>
  <c r="R10"/>
  <c r="C85"/>
  <c r="E85"/>
  <c r="D85"/>
  <c r="F85"/>
  <c r="M7"/>
  <c r="M82"/>
  <c r="R80"/>
  <c r="R29"/>
  <c r="R18"/>
  <c r="M85"/>
  <c r="M38"/>
  <c r="R66"/>
  <c r="M95"/>
  <c r="R40"/>
  <c r="M40"/>
  <c r="M93"/>
  <c r="M48"/>
  <c r="D32"/>
  <c r="E32"/>
  <c r="F32"/>
  <c r="C32"/>
  <c r="M37"/>
  <c r="M70"/>
  <c r="M54"/>
  <c r="M31"/>
  <c r="R26"/>
  <c r="R89"/>
  <c r="R88"/>
  <c r="D52"/>
  <c r="E52"/>
  <c r="C52"/>
  <c r="F52"/>
  <c r="R8"/>
  <c r="R12"/>
  <c r="D46"/>
  <c r="E46"/>
  <c r="F46"/>
  <c r="C46"/>
  <c r="D14"/>
  <c r="C14"/>
  <c r="E14"/>
  <c r="F14"/>
  <c r="F43"/>
  <c r="E43"/>
  <c r="C43"/>
  <c r="D43"/>
  <c r="F49"/>
  <c r="C49"/>
  <c r="D49"/>
  <c r="E49"/>
  <c r="M17"/>
  <c r="E63"/>
  <c r="F63"/>
  <c r="D63"/>
  <c r="C63"/>
  <c r="M66"/>
  <c r="E13"/>
  <c r="F13"/>
  <c r="D13"/>
  <c r="C13"/>
  <c r="R45"/>
  <c r="M18"/>
  <c r="M65"/>
  <c r="R61"/>
  <c r="R31"/>
  <c r="R83"/>
  <c r="T35" i="73"/>
  <c r="R36"/>
  <c r="D36" i="29" s="1"/>
  <c r="S36" i="73"/>
  <c r="D36" i="28" s="1"/>
  <c r="Q36" i="73"/>
  <c r="D36" i="26" s="1"/>
  <c r="P36" i="73"/>
  <c r="D36" i="24" s="1"/>
  <c r="K34" i="65"/>
  <c r="F35"/>
  <c r="C99" i="78" l="1"/>
  <c r="F99"/>
  <c r="M99"/>
  <c r="E99"/>
  <c r="R99"/>
  <c r="D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70"/>
  <c r="DB67"/>
  <c r="DB63"/>
  <c r="DB37"/>
  <c r="DB33"/>
  <c r="DB29"/>
  <c r="DB25"/>
  <c r="CV9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0" i="54" l="1"/>
  <c r="DD59"/>
  <c r="DD9"/>
  <c r="DD29"/>
  <c r="CW46"/>
  <c r="CP10"/>
  <c r="CP83"/>
  <c r="CP44"/>
  <c r="CP35"/>
  <c r="CP42"/>
  <c r="CP30"/>
  <c r="CI26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<sst xmlns="http://schemas.openxmlformats.org/spreadsheetml/2006/main" count="9418" uniqueCount="600">
  <si>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</si>
  <si>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</si>
  <si>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</si>
  <si>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</si>
  <si>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</si>
  <si>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</si>
  <si>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</si>
  <si>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</si>
  <si>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</si>
  <si>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</si>
  <si>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</si>
  <si>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</si>
  <si>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</si>
  <si>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</si>
  <si>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</si>
  <si>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</si>
  <si>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</si>
  <si>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</si>
  <si>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</si>
  <si>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</si>
  <si>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</si>
  <si>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</si>
  <si>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</si>
  <si>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</si>
  <si>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</si>
  <si>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</si>
  <si>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</si>
  <si>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</si>
  <si>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</si>
  <si>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</si>
  <si>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</si>
  <si>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</si>
  <si>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</si>
  <si>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</si>
  <si>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</si>
  <si>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</si>
  <si>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</si>
  <si>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</si>
  <si>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</si>
  <si>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</si>
  <si>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</si>
  <si>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</si>
  <si>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</si>
  <si>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</si>
  <si>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</si>
  <si>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</si>
  <si>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</si>
  <si>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</si>
  <si>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</si>
  <si>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</si>
  <si>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</si>
  <si>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</si>
  <si>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</si>
  <si>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</si>
  <si>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</si>
  <si>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</si>
  <si>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</si>
  <si>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</si>
  <si>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</si>
  <si>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</si>
  <si>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</si>
  <si>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</si>
  <si>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</si>
  <si>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</si>
  <si>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</si>
  <si>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</si>
  <si>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</si>
  <si>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</si>
  <si>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</si>
  <si>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</si>
  <si>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</si>
  <si>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</si>
  <si>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</si>
  <si>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</si>
  <si>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</si>
  <si>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</si>
  <si>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</si>
  <si>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</si>
  <si>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</si>
  <si>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</si>
  <si>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</si>
  <si>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</si>
  <si>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</si>
  <si>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</si>
  <si>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</si>
  <si>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</si>
  <si>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</si>
  <si>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</si>
  <si>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</si>
  <si>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</si>
  <si>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</si>
  <si>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</si>
  <si>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</si>
  <si>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</si>
  <si>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</si>
  <si>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</si>
  <si>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</si>
  <si>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</si>
  <si>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</si>
  <si>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</si>
  <si>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</si>
  <si>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</si>
  <si>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</si>
  <si>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</si>
  <si>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</si>
  <si>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</si>
  <si>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</si>
  <si>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</si>
  <si>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</si>
  <si>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</si>
  <si>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</si>
  <si>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</si>
  <si>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</si>
  <si>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</si>
  <si>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</si>
  <si>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</si>
  <si>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</si>
  <si>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</si>
  <si>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</si>
  <si>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</si>
  <si>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</si>
  <si>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</si>
  <si>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</si>
  <si>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</si>
  <si>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</si>
  <si>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</si>
  <si>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</si>
  <si>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</si>
  <si>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</si>
  <si>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</si>
  <si>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</si>
  <si>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</si>
  <si>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</si>
  <si>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</si>
  <si>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</si>
  <si>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</si>
  <si>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</si>
  <si>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</si>
  <si>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</si>
  <si>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</si>
  <si>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</si>
  <si>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</si>
  <si>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</si>
  <si>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</si>
  <si>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</si>
  <si>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</si>
  <si>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</si>
  <si>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</si>
  <si>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</si>
  <si>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</si>
  <si>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</si>
  <si>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</si>
  <si>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</si>
  <si>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</si>
  <si>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</si>
  <si>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</si>
  <si>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</si>
  <si>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</si>
  <si>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</si>
  <si>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</si>
  <si>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</si>
  <si>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</si>
  <si>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</si>
  <si>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</si>
  <si>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</si>
  <si>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</si>
  <si>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</si>
  <si>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</si>
  <si>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</si>
  <si>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</si>
  <si>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</si>
  <si>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</si>
  <si>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</si>
  <si>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</si>
  <si>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</si>
  <si>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</si>
  <si>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</si>
  <si>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</si>
  <si>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</si>
  <si>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</si>
  <si>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</si>
  <si>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</si>
  <si>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</si>
  <si>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</si>
  <si>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</si>
  <si>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</si>
  <si>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</si>
  <si>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</si>
  <si>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</si>
  <si>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</si>
  <si>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</si>
  <si>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</si>
  <si>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</si>
  <si>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</si>
  <si>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</si>
  <si>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</si>
  <si>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</si>
  <si>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</si>
  <si>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</si>
  <si>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</si>
  <si>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</si>
  <si>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</si>
  <si>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</si>
  <si>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</si>
  <si>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</si>
  <si>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</si>
  <si>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</si>
  <si>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</si>
  <si>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</si>
  <si>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</si>
  <si>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</si>
  <si>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</si>
  <si>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</si>
  <si>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</si>
  <si>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</si>
  <si>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</si>
  <si>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</si>
  <si>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</si>
  <si>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</si>
  <si>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</si>
  <si>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</si>
  <si>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</si>
  <si>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</si>
  <si>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</si>
  <si>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</si>
  <si>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</si>
  <si>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</si>
  <si>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</si>
  <si>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</si>
  <si>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</si>
  <si>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</si>
  <si>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</si>
  <si>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</si>
  <si>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</si>
  <si>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</si>
  <si>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</si>
  <si>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</si>
  <si>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</si>
  <si>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</si>
  <si>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</si>
  <si>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</si>
  <si>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</si>
  <si>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</si>
  <si>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</si>
  <si>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</si>
  <si>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</si>
  <si>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</si>
  <si>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</si>
  <si>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</si>
  <si>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</si>
  <si>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</si>
  <si>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</si>
  <si>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</si>
  <si>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</si>
  <si>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</si>
  <si>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</si>
  <si>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</si>
  <si>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</si>
  <si>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</si>
  <si>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</si>
  <si>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</si>
  <si>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</si>
  <si>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</si>
  <si>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</si>
  <si>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</si>
  <si>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</si>
  <si>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</si>
  <si>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</si>
  <si>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</si>
  <si>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</si>
  <si>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</si>
  <si>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</si>
  <si>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</si>
  <si>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</si>
  <si>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</si>
  <si>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</si>
  <si>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</si>
  <si>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</si>
  <si>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</si>
  <si>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</si>
  <si>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</si>
  <si>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</si>
  <si>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</si>
  <si>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</si>
  <si>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</si>
  <si>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</si>
  <si>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</si>
  <si>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</si>
  <si>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</si>
  <si>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</si>
  <si>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</si>
  <si>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</si>
  <si>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</si>
  <si>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</si>
  <si>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</si>
  <si>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</si>
  <si>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</si>
  <si>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</si>
  <si>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</si>
  <si>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</si>
  <si>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</si>
  <si>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</si>
  <si>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</si>
  <si>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</si>
  <si>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</si>
  <si>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</si>
  <si>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</si>
  <si>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</si>
  <si>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</si>
  <si>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</si>
  <si>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</si>
  <si>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</si>
  <si>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</si>
  <si>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</si>
  <si>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</si>
  <si>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</si>
  <si>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</si>
  <si>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</si>
  <si>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</si>
  <si>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</si>
  <si>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</si>
  <si>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</si>
  <si>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</si>
  <si>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</si>
  <si>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</si>
  <si>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</si>
  <si>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</si>
  <si>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</si>
  <si>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</si>
  <si>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</si>
  <si>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</si>
  <si>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</si>
  <si>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</si>
  <si>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</si>
  <si>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</si>
  <si>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</si>
  <si>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</si>
  <si>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</si>
  <si>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</si>
  <si>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</si>
  <si>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</si>
  <si>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</si>
  <si>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</si>
  <si>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</si>
  <si>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</si>
  <si>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</si>
  <si>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</si>
  <si>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</si>
  <si>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</si>
  <si>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</si>
  <si>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</si>
  <si>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</si>
  <si>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</si>
  <si>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</si>
  <si>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</si>
  <si>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</si>
  <si>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</si>
  <si>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</si>
  <si>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</si>
  <si>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</si>
  <si>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</si>
  <si>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</si>
  <si>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</si>
  <si>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</si>
  <si>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</si>
  <si>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</si>
  <si>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</si>
  <si>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</si>
  <si>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</si>
  <si>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</si>
  <si>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</si>
  <si>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</si>
  <si>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</si>
  <si>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</si>
  <si>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</si>
  <si>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</si>
  <si>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</si>
  <si>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</si>
  <si>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</si>
  <si>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</si>
  <si>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</si>
  <si>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</si>
  <si>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</si>
  <si>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</si>
  <si>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</si>
  <si>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</si>
  <si>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</si>
  <si>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</si>
  <si>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</si>
  <si>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</si>
  <si>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</si>
  <si>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</si>
  <si>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</si>
  <si>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</si>
  <si>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</si>
  <si>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</si>
  <si>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</si>
  <si>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</si>
  <si>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</si>
  <si>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</si>
  <si>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</si>
  <si>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</si>
  <si>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</si>
  <si>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</si>
  <si>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</si>
  <si>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</si>
  <si>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</si>
  <si>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</si>
  <si>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</si>
  <si>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</si>
  <si>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</si>
  <si>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</si>
  <si>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</si>
  <si>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</si>
  <si>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</si>
  <si>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</si>
  <si>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</si>
  <si>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</si>
  <si>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</si>
  <si>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</si>
  <si>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</si>
  <si>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</si>
  <si>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</si>
  <si>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</si>
  <si>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</si>
  <si>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</si>
  <si>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</si>
  <si>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</si>
  <si>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</si>
  <si>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</si>
  <si>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</si>
  <si>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</si>
  <si>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</si>
  <si>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</si>
  <si>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</si>
  <si>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</si>
  <si>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</si>
  <si>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</si>
  <si>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</si>
  <si>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</si>
  <si>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</si>
  <si>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</si>
  <si>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</si>
  <si>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</si>
  <si>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</si>
  <si>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</si>
  <si>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</si>
  <si>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</si>
  <si>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</si>
  <si>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</si>
  <si>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</si>
  <si>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</si>
  <si>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</si>
  <si>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</si>
  <si>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</si>
  <si>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</si>
  <si>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</si>
  <si>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</si>
  <si>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</si>
  <si>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</si>
  <si>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</si>
  <si>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</si>
  <si>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</si>
  <si>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</si>
  <si>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</si>
  <si>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</si>
  <si>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</si>
  <si>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</si>
  <si>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</si>
  <si>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</si>
  <si>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</si>
  <si>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</si>
  <si>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</si>
  <si>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</si>
  <si>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</si>
  <si>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</si>
  <si>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</si>
  <si>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</si>
  <si>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</si>
  <si>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</si>
  <si>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</si>
  <si>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</si>
  <si>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</si>
  <si>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</si>
  <si>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</si>
  <si>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</si>
  <si>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</si>
  <si>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</si>
  <si>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</si>
  <si>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</si>
  <si>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</si>
  <si>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</si>
  <si>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</si>
  <si>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</si>
  <si>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</si>
  <si>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</si>
  <si>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</si>
  <si>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</si>
  <si>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</si>
  <si>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</si>
  <si>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</si>
  <si>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</si>
  <si>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</si>
  <si>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</si>
  <si>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</si>
  <si>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</si>
  <si>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</si>
  <si>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</si>
  <si>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</si>
  <si>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</si>
  <si>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</si>
  <si>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</si>
  <si>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</si>
  <si>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</si>
  <si>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</si>
  <si>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</si>
  <si>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</si>
  <si>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</si>
  <si>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</si>
  <si>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</si>
  <si>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</si>
  <si>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</si>
  <si>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</si>
  <si>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</si>
  <si>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</si>
  <si>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</si>
  <si>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</si>
  <si>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</si>
  <si>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</si>
  <si>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</si>
  <si>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</si>
  <si>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</si>
  <si>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</si>
  <si>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</si>
  <si>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</si>
  <si>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</si>
  <si>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</si>
  <si>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</si>
  <si>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</si>
  <si>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</si>
  <si>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</si>
  <si>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64IS2024/09/30</t>
  </si>
  <si>
    <t>TPSL_BKN2</t>
  </si>
  <si>
    <t>NR/2024/23213/A/39476</t>
  </si>
  <si>
    <t>RSRPL_BKN</t>
  </si>
  <si>
    <t>NR/2024/23214/A/39475</t>
  </si>
  <si>
    <t>SOLAPUR_SOLAR</t>
  </si>
  <si>
    <t>NR/2024/23426/C</t>
  </si>
  <si>
    <t>BAWANA_GAS</t>
  </si>
  <si>
    <t>NR/30092023/26122029/SH-06</t>
  </si>
  <si>
    <t>MAADURGA_THERMAL</t>
  </si>
  <si>
    <t>GNA/NR/2024/09/01/2171</t>
  </si>
  <si>
    <t>CHANJUII</t>
  </si>
  <si>
    <t>NR/01082024/19092033/Chanju/TPDDL/01082024</t>
  </si>
  <si>
    <t>JPL2</t>
  </si>
  <si>
    <t>GNA/NR/2024/09/01/6020</t>
  </si>
  <si>
    <t>HP</t>
  </si>
  <si>
    <t>GNA/NR/2024/09/16/2535</t>
  </si>
  <si>
    <t>Arunachal_Ben</t>
  </si>
  <si>
    <t>GNA/NR/2024/09/01/9821</t>
  </si>
  <si>
    <t>JITPL</t>
  </si>
  <si>
    <t>GNA/NR/2024/09/01/6566</t>
  </si>
  <si>
    <t>BLAPOWER_MP</t>
  </si>
  <si>
    <t>GNA/NR/2024/09/01/7908</t>
  </si>
  <si>
    <t>NR/30092023/31122025/SH-07</t>
  </si>
  <si>
    <t>SKS_Raigarh</t>
  </si>
  <si>
    <t>GNA/NR/2024/09/01/8090</t>
  </si>
  <si>
    <t>GNA/NR/2024/09/01/7119</t>
  </si>
  <si>
    <t>NR/2024/23412/C</t>
  </si>
  <si>
    <t>GBHHPL</t>
  </si>
  <si>
    <t>NR/2024/23393/A/39596</t>
  </si>
  <si>
    <t>NR/2024/23217/A/39477</t>
  </si>
  <si>
    <t>NR/2024/22754/A/39632</t>
  </si>
  <si>
    <t>ITCWIND</t>
  </si>
  <si>
    <t>NR/2024/21658/A/39457</t>
  </si>
  <si>
    <t>UTTARAKHAND</t>
  </si>
  <si>
    <t>NR/2024/22848/A/39665</t>
  </si>
  <si>
    <t>JP_BINA</t>
  </si>
  <si>
    <t>NR/2024/22874/A/39689</t>
  </si>
  <si>
    <t>RKM_POWER</t>
  </si>
  <si>
    <t>NR/2024/23121/A/39687</t>
  </si>
  <si>
    <t>Kameng</t>
  </si>
  <si>
    <t>NR/2024/23427/C</t>
  </si>
  <si>
    <t>AEML</t>
  </si>
  <si>
    <t>NR/2024/22835/A/39699</t>
  </si>
  <si>
    <t>SORANG_HEP</t>
  </si>
  <si>
    <t>NR/2024/23428/C</t>
  </si>
  <si>
    <t>NSLSUGAR</t>
  </si>
  <si>
    <t>NR/2024/22820/A/39423</t>
  </si>
  <si>
    <t>NR/2024/23122/A/39685</t>
  </si>
  <si>
    <t>JPNIGRIE_JNSTPP</t>
  </si>
  <si>
    <t>NR/2024/22803/A/39690</t>
  </si>
  <si>
    <t>TRN_ENERGY</t>
  </si>
  <si>
    <t>NR/2024/23118/A/39684</t>
  </si>
  <si>
    <t>NR/2024/23119/A/39686</t>
  </si>
  <si>
    <t>A_A_Energy_MH_Bio</t>
  </si>
  <si>
    <t>NR/2024/23038/A/39411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</si>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</sst>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330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330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330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330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330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330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330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330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330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330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330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330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330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330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330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330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330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330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330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330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330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330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330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330</v>
          </cell>
          <cell r="C28">
            <v>0</v>
          </cell>
          <cell r="D28">
            <v>0</v>
          </cell>
          <cell r="E28">
            <v>0</v>
          </cell>
          <cell r="H28">
            <v>151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330</v>
          </cell>
          <cell r="C29">
            <v>0</v>
          </cell>
          <cell r="D29">
            <v>0</v>
          </cell>
          <cell r="E29">
            <v>0</v>
          </cell>
          <cell r="H29">
            <v>151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330</v>
          </cell>
          <cell r="C30">
            <v>0</v>
          </cell>
          <cell r="D30">
            <v>0</v>
          </cell>
          <cell r="E30">
            <v>0</v>
          </cell>
          <cell r="H30">
            <v>151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330</v>
          </cell>
          <cell r="C31">
            <v>0</v>
          </cell>
          <cell r="D31">
            <v>0</v>
          </cell>
          <cell r="E31">
            <v>0</v>
          </cell>
          <cell r="H31">
            <v>151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330</v>
          </cell>
          <cell r="C32">
            <v>0</v>
          </cell>
          <cell r="D32">
            <v>0</v>
          </cell>
          <cell r="E32">
            <v>0</v>
          </cell>
          <cell r="H32">
            <v>151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330</v>
          </cell>
          <cell r="C33">
            <v>0</v>
          </cell>
          <cell r="D33">
            <v>0</v>
          </cell>
          <cell r="E33">
            <v>0</v>
          </cell>
          <cell r="H33">
            <v>151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330</v>
          </cell>
          <cell r="C34">
            <v>0</v>
          </cell>
          <cell r="D34">
            <v>0</v>
          </cell>
          <cell r="E34">
            <v>0</v>
          </cell>
          <cell r="H34">
            <v>151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330</v>
          </cell>
          <cell r="C35">
            <v>0</v>
          </cell>
          <cell r="D35">
            <v>0</v>
          </cell>
          <cell r="E35">
            <v>0</v>
          </cell>
          <cell r="H35">
            <v>151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330</v>
          </cell>
          <cell r="C36">
            <v>0</v>
          </cell>
          <cell r="D36">
            <v>0</v>
          </cell>
          <cell r="E36">
            <v>0</v>
          </cell>
          <cell r="H36">
            <v>151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330</v>
          </cell>
          <cell r="C37">
            <v>0</v>
          </cell>
          <cell r="D37">
            <v>0</v>
          </cell>
          <cell r="E37">
            <v>0</v>
          </cell>
          <cell r="H37">
            <v>151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330</v>
          </cell>
          <cell r="C38">
            <v>0</v>
          </cell>
          <cell r="D38">
            <v>0</v>
          </cell>
          <cell r="E38">
            <v>0</v>
          </cell>
          <cell r="H38">
            <v>151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330</v>
          </cell>
          <cell r="C39">
            <v>0</v>
          </cell>
          <cell r="D39">
            <v>0</v>
          </cell>
          <cell r="E39">
            <v>0</v>
          </cell>
          <cell r="H39">
            <v>151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330</v>
          </cell>
          <cell r="C40">
            <v>0</v>
          </cell>
          <cell r="D40">
            <v>0</v>
          </cell>
          <cell r="E40">
            <v>0</v>
          </cell>
          <cell r="H40">
            <v>151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330</v>
          </cell>
          <cell r="C41">
            <v>0</v>
          </cell>
          <cell r="D41">
            <v>0</v>
          </cell>
          <cell r="E41">
            <v>0</v>
          </cell>
          <cell r="H41">
            <v>151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330</v>
          </cell>
          <cell r="C42">
            <v>0</v>
          </cell>
          <cell r="D42">
            <v>0</v>
          </cell>
          <cell r="E42">
            <v>0</v>
          </cell>
          <cell r="H42">
            <v>151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330</v>
          </cell>
          <cell r="C43">
            <v>0</v>
          </cell>
          <cell r="D43">
            <v>0</v>
          </cell>
          <cell r="E43">
            <v>0</v>
          </cell>
          <cell r="H43">
            <v>151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330</v>
          </cell>
          <cell r="C44">
            <v>0</v>
          </cell>
          <cell r="D44">
            <v>0</v>
          </cell>
          <cell r="E44">
            <v>0</v>
          </cell>
          <cell r="H44">
            <v>151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330</v>
          </cell>
          <cell r="C45">
            <v>0</v>
          </cell>
          <cell r="D45">
            <v>0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330</v>
          </cell>
          <cell r="C46">
            <v>0</v>
          </cell>
          <cell r="D46">
            <v>0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330</v>
          </cell>
          <cell r="C47">
            <v>0</v>
          </cell>
          <cell r="D47">
            <v>0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330</v>
          </cell>
          <cell r="C48">
            <v>0</v>
          </cell>
          <cell r="D48">
            <v>0</v>
          </cell>
          <cell r="E48">
            <v>0</v>
          </cell>
          <cell r="H48">
            <v>151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330</v>
          </cell>
          <cell r="C49">
            <v>0</v>
          </cell>
          <cell r="D49">
            <v>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330</v>
          </cell>
          <cell r="C50">
            <v>0</v>
          </cell>
          <cell r="D50">
            <v>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330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330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330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330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330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330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330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330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330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330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330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330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330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330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330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330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330</v>
          </cell>
          <cell r="C67">
            <v>0</v>
          </cell>
          <cell r="D67">
            <v>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330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330</v>
          </cell>
          <cell r="C69">
            <v>0</v>
          </cell>
          <cell r="D69">
            <v>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330</v>
          </cell>
          <cell r="C70">
            <v>0</v>
          </cell>
          <cell r="D70">
            <v>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330</v>
          </cell>
          <cell r="C71">
            <v>0</v>
          </cell>
          <cell r="D71">
            <v>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330</v>
          </cell>
          <cell r="C72">
            <v>0</v>
          </cell>
          <cell r="D72">
            <v>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330</v>
          </cell>
          <cell r="C73">
            <v>0</v>
          </cell>
          <cell r="D73">
            <v>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330</v>
          </cell>
          <cell r="C74">
            <v>0</v>
          </cell>
          <cell r="D74">
            <v>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330</v>
          </cell>
          <cell r="C75">
            <v>0</v>
          </cell>
          <cell r="D75">
            <v>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330</v>
          </cell>
          <cell r="C76">
            <v>0</v>
          </cell>
          <cell r="D76">
            <v>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330</v>
          </cell>
          <cell r="C77">
            <v>0</v>
          </cell>
          <cell r="D77">
            <v>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330</v>
          </cell>
          <cell r="C78">
            <v>0</v>
          </cell>
          <cell r="D78">
            <v>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330</v>
          </cell>
          <cell r="C79">
            <v>0</v>
          </cell>
          <cell r="D79">
            <v>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330</v>
          </cell>
          <cell r="C80">
            <v>0</v>
          </cell>
          <cell r="D80">
            <v>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330</v>
          </cell>
          <cell r="C81">
            <v>0</v>
          </cell>
          <cell r="D81">
            <v>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330</v>
          </cell>
          <cell r="C82">
            <v>0</v>
          </cell>
          <cell r="D82">
            <v>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330</v>
          </cell>
          <cell r="C83">
            <v>0</v>
          </cell>
          <cell r="D83">
            <v>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330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330</v>
          </cell>
          <cell r="C85">
            <v>0</v>
          </cell>
          <cell r="D85">
            <v>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330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330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330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330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330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330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330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330</v>
          </cell>
          <cell r="C93">
            <v>0</v>
          </cell>
          <cell r="D93">
            <v>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330</v>
          </cell>
          <cell r="C94">
            <v>0</v>
          </cell>
          <cell r="D94">
            <v>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330</v>
          </cell>
          <cell r="C95">
            <v>0</v>
          </cell>
          <cell r="D95">
            <v>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330</v>
          </cell>
          <cell r="C96">
            <v>0</v>
          </cell>
          <cell r="D96">
            <v>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330</v>
          </cell>
          <cell r="C97">
            <v>0</v>
          </cell>
          <cell r="D97">
            <v>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330</v>
          </cell>
          <cell r="C98">
            <v>0</v>
          </cell>
          <cell r="D98">
            <v>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330</v>
          </cell>
          <cell r="C99">
            <v>0</v>
          </cell>
          <cell r="D99">
            <v>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330</v>
          </cell>
          <cell r="C100">
            <v>0</v>
          </cell>
          <cell r="D100">
            <v>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570</v>
          </cell>
          <cell r="G61">
            <v>30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570</v>
          </cell>
          <cell r="G62">
            <v>30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570</v>
          </cell>
          <cell r="G63">
            <v>30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570</v>
          </cell>
          <cell r="G64">
            <v>30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570</v>
          </cell>
          <cell r="G65">
            <v>30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570</v>
          </cell>
          <cell r="G66">
            <v>30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30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40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100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223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225.994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225.994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225.994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225.994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265.99400000000003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285.99400000000003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295.99400000000003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305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305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305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275.99400000000003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285.99400000000003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265.99400000000003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265.99400000000003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305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305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285.99400000000003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275.99400000000003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45566.466111111113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25.6</v>
      </c>
      <c r="C3" s="203">
        <v>25.6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10.68032</v>
      </c>
      <c r="J3" s="22">
        <f>C3*E3/100</f>
        <v>5.9724799999999991</v>
      </c>
      <c r="K3" s="22">
        <f>C3*F3/100</f>
        <v>7.7030400000000006</v>
      </c>
      <c r="L3" s="22">
        <f>C3*G3/100</f>
        <v>1.2441600000000002</v>
      </c>
      <c r="M3" s="155">
        <f>SUM(I3:L3)</f>
        <v>25.6</v>
      </c>
      <c r="N3" s="23"/>
      <c r="P3" s="38">
        <f t="shared" ref="P3:P34" si="1">I3</f>
        <v>10.68032</v>
      </c>
      <c r="Q3" s="38">
        <f t="shared" ref="Q3:Q34" si="2">J3</f>
        <v>5.9724799999999991</v>
      </c>
      <c r="R3" s="38">
        <f t="shared" ref="R3:R34" si="3">K3</f>
        <v>7.7030400000000006</v>
      </c>
      <c r="S3" s="38">
        <f t="shared" ref="S3:S34" si="4">L3</f>
        <v>1.2441600000000002</v>
      </c>
      <c r="T3" s="38">
        <f>SUM(P3:S3)</f>
        <v>25.6</v>
      </c>
    </row>
    <row r="4" spans="1:20">
      <c r="A4" s="8" t="s">
        <v>46</v>
      </c>
      <c r="B4" s="203">
        <v>25.6</v>
      </c>
      <c r="C4" s="203">
        <v>25.6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10.68032</v>
      </c>
      <c r="J4" s="22">
        <f t="shared" ref="J4:J67" si="6">C4*E4/100</f>
        <v>5.9724799999999991</v>
      </c>
      <c r="K4" s="22">
        <f t="shared" ref="K4:K67" si="7">C4*F4/100</f>
        <v>7.7030400000000006</v>
      </c>
      <c r="L4" s="22">
        <f t="shared" ref="L4:L67" si="8">C4*G4/100</f>
        <v>1.2441600000000002</v>
      </c>
      <c r="M4" s="156">
        <f t="shared" ref="M4:M67" si="9">SUM(I4:L4)</f>
        <v>25.6</v>
      </c>
      <c r="N4" s="23"/>
      <c r="P4" s="38">
        <f t="shared" si="1"/>
        <v>10.68032</v>
      </c>
      <c r="Q4" s="38">
        <f t="shared" si="2"/>
        <v>5.9724799999999991</v>
      </c>
      <c r="R4" s="38">
        <f t="shared" si="3"/>
        <v>7.7030400000000006</v>
      </c>
      <c r="S4" s="38">
        <f t="shared" si="4"/>
        <v>1.2441600000000002</v>
      </c>
      <c r="T4" s="38">
        <f t="shared" ref="T4:T67" si="10">SUM(P4:S4)</f>
        <v>25.6</v>
      </c>
    </row>
    <row r="5" spans="1:20">
      <c r="A5" s="8" t="s">
        <v>47</v>
      </c>
      <c r="B5" s="203">
        <v>25.6</v>
      </c>
      <c r="C5" s="203">
        <v>25.6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10.68032</v>
      </c>
      <c r="J5" s="22">
        <f t="shared" si="6"/>
        <v>5.9724799999999991</v>
      </c>
      <c r="K5" s="22">
        <f t="shared" si="7"/>
        <v>7.7030400000000006</v>
      </c>
      <c r="L5" s="22">
        <f t="shared" si="8"/>
        <v>1.2441600000000002</v>
      </c>
      <c r="M5" s="156">
        <f t="shared" si="9"/>
        <v>25.6</v>
      </c>
      <c r="N5" s="23"/>
      <c r="P5" s="38">
        <f t="shared" si="1"/>
        <v>10.68032</v>
      </c>
      <c r="Q5" s="38">
        <f t="shared" si="2"/>
        <v>5.9724799999999991</v>
      </c>
      <c r="R5" s="38">
        <f t="shared" si="3"/>
        <v>7.7030400000000006</v>
      </c>
      <c r="S5" s="38">
        <f t="shared" si="4"/>
        <v>1.2441600000000002</v>
      </c>
      <c r="T5" s="38">
        <f t="shared" si="10"/>
        <v>25.6</v>
      </c>
    </row>
    <row r="6" spans="1:20">
      <c r="A6" s="8" t="s">
        <v>48</v>
      </c>
      <c r="B6" s="203">
        <v>25.6</v>
      </c>
      <c r="C6" s="203">
        <v>25.6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10.68032</v>
      </c>
      <c r="J6" s="22">
        <f t="shared" si="6"/>
        <v>5.9724799999999991</v>
      </c>
      <c r="K6" s="22">
        <f t="shared" si="7"/>
        <v>7.7030400000000006</v>
      </c>
      <c r="L6" s="22">
        <f t="shared" si="8"/>
        <v>1.2441600000000002</v>
      </c>
      <c r="M6" s="156">
        <f t="shared" si="9"/>
        <v>25.6</v>
      </c>
      <c r="N6" s="23"/>
      <c r="P6" s="38">
        <f t="shared" si="1"/>
        <v>10.68032</v>
      </c>
      <c r="Q6" s="38">
        <f t="shared" si="2"/>
        <v>5.9724799999999991</v>
      </c>
      <c r="R6" s="38">
        <f t="shared" si="3"/>
        <v>7.7030400000000006</v>
      </c>
      <c r="S6" s="38">
        <f t="shared" si="4"/>
        <v>1.2441600000000002</v>
      </c>
      <c r="T6" s="38">
        <f t="shared" si="10"/>
        <v>25.6</v>
      </c>
    </row>
    <row r="7" spans="1:20">
      <c r="A7" s="8" t="s">
        <v>49</v>
      </c>
      <c r="B7" s="203">
        <v>25.6</v>
      </c>
      <c r="C7" s="203">
        <v>25.6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10.68032</v>
      </c>
      <c r="J7" s="22">
        <f t="shared" si="6"/>
        <v>5.9724799999999991</v>
      </c>
      <c r="K7" s="22">
        <f t="shared" si="7"/>
        <v>7.7030400000000006</v>
      </c>
      <c r="L7" s="22">
        <f t="shared" si="8"/>
        <v>1.2441600000000002</v>
      </c>
      <c r="M7" s="156">
        <f t="shared" si="9"/>
        <v>25.6</v>
      </c>
      <c r="N7" s="23"/>
      <c r="P7" s="38">
        <f t="shared" si="1"/>
        <v>10.68032</v>
      </c>
      <c r="Q7" s="38">
        <f t="shared" si="2"/>
        <v>5.9724799999999991</v>
      </c>
      <c r="R7" s="38">
        <f t="shared" si="3"/>
        <v>7.7030400000000006</v>
      </c>
      <c r="S7" s="38">
        <f t="shared" si="4"/>
        <v>1.2441600000000002</v>
      </c>
      <c r="T7" s="38">
        <f t="shared" si="10"/>
        <v>25.6</v>
      </c>
    </row>
    <row r="8" spans="1:20">
      <c r="A8" s="8" t="s">
        <v>50</v>
      </c>
      <c r="B8" s="203">
        <v>25.6</v>
      </c>
      <c r="C8" s="203">
        <v>25.6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10.68032</v>
      </c>
      <c r="J8" s="22">
        <f t="shared" si="6"/>
        <v>5.9724799999999991</v>
      </c>
      <c r="K8" s="22">
        <f t="shared" si="7"/>
        <v>7.7030400000000006</v>
      </c>
      <c r="L8" s="22">
        <f t="shared" si="8"/>
        <v>1.2441600000000002</v>
      </c>
      <c r="M8" s="156">
        <f t="shared" si="9"/>
        <v>25.6</v>
      </c>
      <c r="N8" s="23"/>
      <c r="P8" s="38">
        <f t="shared" si="1"/>
        <v>10.68032</v>
      </c>
      <c r="Q8" s="38">
        <f t="shared" si="2"/>
        <v>5.9724799999999991</v>
      </c>
      <c r="R8" s="38">
        <f t="shared" si="3"/>
        <v>7.7030400000000006</v>
      </c>
      <c r="S8" s="38">
        <f t="shared" si="4"/>
        <v>1.2441600000000002</v>
      </c>
      <c r="T8" s="38">
        <f t="shared" si="10"/>
        <v>25.6</v>
      </c>
    </row>
    <row r="9" spans="1:20">
      <c r="A9" s="8" t="s">
        <v>51</v>
      </c>
      <c r="B9" s="203">
        <v>25.6</v>
      </c>
      <c r="C9" s="203">
        <v>25.6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10.68032</v>
      </c>
      <c r="J9" s="22">
        <f t="shared" si="6"/>
        <v>5.9724799999999991</v>
      </c>
      <c r="K9" s="22">
        <f t="shared" si="7"/>
        <v>7.7030400000000006</v>
      </c>
      <c r="L9" s="22">
        <f t="shared" si="8"/>
        <v>1.2441600000000002</v>
      </c>
      <c r="M9" s="156">
        <f t="shared" si="9"/>
        <v>25.6</v>
      </c>
      <c r="N9" s="23"/>
      <c r="P9" s="38">
        <f t="shared" si="1"/>
        <v>10.68032</v>
      </c>
      <c r="Q9" s="38">
        <f t="shared" si="2"/>
        <v>5.9724799999999991</v>
      </c>
      <c r="R9" s="38">
        <f t="shared" si="3"/>
        <v>7.7030400000000006</v>
      </c>
      <c r="S9" s="38">
        <f t="shared" si="4"/>
        <v>1.2441600000000002</v>
      </c>
      <c r="T9" s="38">
        <f t="shared" si="10"/>
        <v>25.6</v>
      </c>
    </row>
    <row r="10" spans="1:20">
      <c r="A10" s="8" t="s">
        <v>52</v>
      </c>
      <c r="B10" s="203">
        <v>25.6</v>
      </c>
      <c r="C10" s="203">
        <v>25.6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10.68032</v>
      </c>
      <c r="J10" s="22">
        <f t="shared" si="6"/>
        <v>5.9724799999999991</v>
      </c>
      <c r="K10" s="22">
        <f t="shared" si="7"/>
        <v>7.7030400000000006</v>
      </c>
      <c r="L10" s="22">
        <f t="shared" si="8"/>
        <v>1.2441600000000002</v>
      </c>
      <c r="M10" s="156">
        <f t="shared" si="9"/>
        <v>25.6</v>
      </c>
      <c r="N10" s="23"/>
      <c r="P10" s="38">
        <f t="shared" si="1"/>
        <v>10.68032</v>
      </c>
      <c r="Q10" s="38">
        <f t="shared" si="2"/>
        <v>5.9724799999999991</v>
      </c>
      <c r="R10" s="38">
        <f t="shared" si="3"/>
        <v>7.7030400000000006</v>
      </c>
      <c r="S10" s="38">
        <f t="shared" si="4"/>
        <v>1.2441600000000002</v>
      </c>
      <c r="T10" s="38">
        <f t="shared" si="10"/>
        <v>25.6</v>
      </c>
    </row>
    <row r="11" spans="1:20">
      <c r="A11" s="8" t="s">
        <v>53</v>
      </c>
      <c r="B11" s="203">
        <v>25.6</v>
      </c>
      <c r="C11" s="203">
        <v>25.6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10.68032</v>
      </c>
      <c r="J11" s="22">
        <f t="shared" si="6"/>
        <v>5.9724799999999991</v>
      </c>
      <c r="K11" s="22">
        <f t="shared" si="7"/>
        <v>7.7030400000000006</v>
      </c>
      <c r="L11" s="22">
        <f t="shared" si="8"/>
        <v>1.2441600000000002</v>
      </c>
      <c r="M11" s="156">
        <f t="shared" si="9"/>
        <v>25.6</v>
      </c>
      <c r="N11" s="23"/>
      <c r="P11" s="38">
        <f t="shared" si="1"/>
        <v>10.68032</v>
      </c>
      <c r="Q11" s="38">
        <f t="shared" si="2"/>
        <v>5.9724799999999991</v>
      </c>
      <c r="R11" s="38">
        <f t="shared" si="3"/>
        <v>7.7030400000000006</v>
      </c>
      <c r="S11" s="38">
        <f t="shared" si="4"/>
        <v>1.2441600000000002</v>
      </c>
      <c r="T11" s="38">
        <f t="shared" si="10"/>
        <v>25.6</v>
      </c>
    </row>
    <row r="12" spans="1:20">
      <c r="A12" s="8" t="s">
        <v>54</v>
      </c>
      <c r="B12" s="203">
        <v>24</v>
      </c>
      <c r="C12" s="203">
        <v>24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10.0128</v>
      </c>
      <c r="J12" s="22">
        <f t="shared" si="6"/>
        <v>5.5991999999999997</v>
      </c>
      <c r="K12" s="22">
        <f t="shared" si="7"/>
        <v>7.2215999999999996</v>
      </c>
      <c r="L12" s="22">
        <f t="shared" si="8"/>
        <v>1.1664000000000001</v>
      </c>
      <c r="M12" s="156">
        <f t="shared" si="9"/>
        <v>24</v>
      </c>
      <c r="N12" s="23"/>
      <c r="P12" s="38">
        <f t="shared" si="1"/>
        <v>10.0128</v>
      </c>
      <c r="Q12" s="38">
        <f t="shared" si="2"/>
        <v>5.5991999999999997</v>
      </c>
      <c r="R12" s="38">
        <f t="shared" si="3"/>
        <v>7.2215999999999996</v>
      </c>
      <c r="S12" s="38">
        <f t="shared" si="4"/>
        <v>1.1664000000000001</v>
      </c>
      <c r="T12" s="38">
        <f t="shared" si="10"/>
        <v>24</v>
      </c>
    </row>
    <row r="13" spans="1:20">
      <c r="A13" s="8" t="s">
        <v>55</v>
      </c>
      <c r="B13" s="203">
        <v>24</v>
      </c>
      <c r="C13" s="203">
        <v>24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10.0128</v>
      </c>
      <c r="J13" s="22">
        <f t="shared" si="6"/>
        <v>5.5991999999999997</v>
      </c>
      <c r="K13" s="22">
        <f t="shared" si="7"/>
        <v>7.2215999999999996</v>
      </c>
      <c r="L13" s="22">
        <f t="shared" si="8"/>
        <v>1.1664000000000001</v>
      </c>
      <c r="M13" s="156">
        <f t="shared" si="9"/>
        <v>24</v>
      </c>
      <c r="N13" s="23"/>
      <c r="P13" s="38">
        <f t="shared" si="1"/>
        <v>10.0128</v>
      </c>
      <c r="Q13" s="38">
        <f t="shared" si="2"/>
        <v>5.5991999999999997</v>
      </c>
      <c r="R13" s="38">
        <f t="shared" si="3"/>
        <v>7.2215999999999996</v>
      </c>
      <c r="S13" s="38">
        <f t="shared" si="4"/>
        <v>1.1664000000000001</v>
      </c>
      <c r="T13" s="38">
        <f t="shared" si="10"/>
        <v>24</v>
      </c>
    </row>
    <row r="14" spans="1:20">
      <c r="A14" s="8" t="s">
        <v>56</v>
      </c>
      <c r="B14" s="203">
        <v>24</v>
      </c>
      <c r="C14" s="203">
        <v>24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10.0128</v>
      </c>
      <c r="J14" s="22">
        <f t="shared" si="6"/>
        <v>5.5991999999999997</v>
      </c>
      <c r="K14" s="22">
        <f t="shared" si="7"/>
        <v>7.2215999999999996</v>
      </c>
      <c r="L14" s="22">
        <f t="shared" si="8"/>
        <v>1.1664000000000001</v>
      </c>
      <c r="M14" s="156">
        <f t="shared" si="9"/>
        <v>24</v>
      </c>
      <c r="N14" s="23"/>
      <c r="P14" s="38">
        <f t="shared" si="1"/>
        <v>10.0128</v>
      </c>
      <c r="Q14" s="38">
        <f t="shared" si="2"/>
        <v>5.5991999999999997</v>
      </c>
      <c r="R14" s="38">
        <f t="shared" si="3"/>
        <v>7.2215999999999996</v>
      </c>
      <c r="S14" s="38">
        <f t="shared" si="4"/>
        <v>1.1664000000000001</v>
      </c>
      <c r="T14" s="38">
        <f t="shared" si="10"/>
        <v>24</v>
      </c>
    </row>
    <row r="15" spans="1:20">
      <c r="A15" s="8" t="s">
        <v>57</v>
      </c>
      <c r="B15" s="203">
        <v>24</v>
      </c>
      <c r="C15" s="203">
        <v>24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10.0128</v>
      </c>
      <c r="J15" s="22">
        <f t="shared" si="6"/>
        <v>5.5991999999999997</v>
      </c>
      <c r="K15" s="22">
        <f t="shared" si="7"/>
        <v>7.2215999999999996</v>
      </c>
      <c r="L15" s="22">
        <f t="shared" si="8"/>
        <v>1.1664000000000001</v>
      </c>
      <c r="M15" s="156">
        <f t="shared" si="9"/>
        <v>24</v>
      </c>
      <c r="N15" s="23"/>
      <c r="P15" s="38">
        <f t="shared" si="1"/>
        <v>10.0128</v>
      </c>
      <c r="Q15" s="38">
        <f t="shared" si="2"/>
        <v>5.5991999999999997</v>
      </c>
      <c r="R15" s="38">
        <f t="shared" si="3"/>
        <v>7.2215999999999996</v>
      </c>
      <c r="S15" s="38">
        <f t="shared" si="4"/>
        <v>1.1664000000000001</v>
      </c>
      <c r="T15" s="38">
        <f t="shared" si="10"/>
        <v>24</v>
      </c>
    </row>
    <row r="16" spans="1:20">
      <c r="A16" s="8" t="s">
        <v>58</v>
      </c>
      <c r="B16" s="203">
        <v>24</v>
      </c>
      <c r="C16" s="203">
        <v>24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10.0128</v>
      </c>
      <c r="J16" s="22">
        <f t="shared" si="6"/>
        <v>5.5991999999999997</v>
      </c>
      <c r="K16" s="22">
        <f t="shared" si="7"/>
        <v>7.2215999999999996</v>
      </c>
      <c r="L16" s="22">
        <f t="shared" si="8"/>
        <v>1.1664000000000001</v>
      </c>
      <c r="M16" s="156">
        <f t="shared" si="9"/>
        <v>24</v>
      </c>
      <c r="N16" s="23"/>
      <c r="P16" s="38">
        <f t="shared" si="1"/>
        <v>10.0128</v>
      </c>
      <c r="Q16" s="38">
        <f t="shared" si="2"/>
        <v>5.5991999999999997</v>
      </c>
      <c r="R16" s="38">
        <f t="shared" si="3"/>
        <v>7.2215999999999996</v>
      </c>
      <c r="S16" s="38">
        <f t="shared" si="4"/>
        <v>1.1664000000000001</v>
      </c>
      <c r="T16" s="38">
        <f t="shared" si="10"/>
        <v>24</v>
      </c>
    </row>
    <row r="17" spans="1:20">
      <c r="A17" s="8" t="s">
        <v>59</v>
      </c>
      <c r="B17" s="203">
        <v>24</v>
      </c>
      <c r="C17" s="203">
        <v>24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10.0128</v>
      </c>
      <c r="J17" s="22">
        <f t="shared" si="6"/>
        <v>5.5991999999999997</v>
      </c>
      <c r="K17" s="22">
        <f t="shared" si="7"/>
        <v>7.2215999999999996</v>
      </c>
      <c r="L17" s="22">
        <f t="shared" si="8"/>
        <v>1.1664000000000001</v>
      </c>
      <c r="M17" s="156">
        <f t="shared" si="9"/>
        <v>24</v>
      </c>
      <c r="N17" s="23"/>
      <c r="P17" s="38">
        <f t="shared" si="1"/>
        <v>10.0128</v>
      </c>
      <c r="Q17" s="38">
        <f t="shared" si="2"/>
        <v>5.5991999999999997</v>
      </c>
      <c r="R17" s="38">
        <f t="shared" si="3"/>
        <v>7.2215999999999996</v>
      </c>
      <c r="S17" s="38">
        <f t="shared" si="4"/>
        <v>1.1664000000000001</v>
      </c>
      <c r="T17" s="38">
        <f t="shared" si="10"/>
        <v>24</v>
      </c>
    </row>
    <row r="18" spans="1:20">
      <c r="A18" s="8" t="s">
        <v>60</v>
      </c>
      <c r="B18" s="203">
        <v>24</v>
      </c>
      <c r="C18" s="203">
        <v>24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10.0128</v>
      </c>
      <c r="J18" s="22">
        <f t="shared" si="6"/>
        <v>5.5991999999999997</v>
      </c>
      <c r="K18" s="22">
        <f t="shared" si="7"/>
        <v>7.2215999999999996</v>
      </c>
      <c r="L18" s="22">
        <f t="shared" si="8"/>
        <v>1.1664000000000001</v>
      </c>
      <c r="M18" s="156">
        <f t="shared" si="9"/>
        <v>24</v>
      </c>
      <c r="N18" s="23"/>
      <c r="P18" s="38">
        <f t="shared" si="1"/>
        <v>10.0128</v>
      </c>
      <c r="Q18" s="38">
        <f t="shared" si="2"/>
        <v>5.5991999999999997</v>
      </c>
      <c r="R18" s="38">
        <f t="shared" si="3"/>
        <v>7.2215999999999996</v>
      </c>
      <c r="S18" s="38">
        <f t="shared" si="4"/>
        <v>1.1664000000000001</v>
      </c>
      <c r="T18" s="38">
        <f t="shared" si="10"/>
        <v>24</v>
      </c>
    </row>
    <row r="19" spans="1:20">
      <c r="A19" s="8" t="s">
        <v>61</v>
      </c>
      <c r="B19" s="203">
        <v>24</v>
      </c>
      <c r="C19" s="203">
        <v>24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10.0128</v>
      </c>
      <c r="J19" s="22">
        <f t="shared" si="6"/>
        <v>5.5991999999999997</v>
      </c>
      <c r="K19" s="22">
        <f t="shared" si="7"/>
        <v>7.2215999999999996</v>
      </c>
      <c r="L19" s="22">
        <f t="shared" si="8"/>
        <v>1.1664000000000001</v>
      </c>
      <c r="M19" s="156">
        <f t="shared" si="9"/>
        <v>24</v>
      </c>
      <c r="N19" s="23"/>
      <c r="P19" s="38">
        <f t="shared" si="1"/>
        <v>10.0128</v>
      </c>
      <c r="Q19" s="38">
        <f t="shared" si="2"/>
        <v>5.5991999999999997</v>
      </c>
      <c r="R19" s="38">
        <f t="shared" si="3"/>
        <v>7.2215999999999996</v>
      </c>
      <c r="S19" s="38">
        <f t="shared" si="4"/>
        <v>1.1664000000000001</v>
      </c>
      <c r="T19" s="38">
        <f t="shared" si="10"/>
        <v>24</v>
      </c>
    </row>
    <row r="20" spans="1:20">
      <c r="A20" s="8" t="s">
        <v>62</v>
      </c>
      <c r="B20" s="203">
        <v>24</v>
      </c>
      <c r="C20" s="203">
        <v>24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10.0128</v>
      </c>
      <c r="J20" s="22">
        <f t="shared" si="6"/>
        <v>5.5991999999999997</v>
      </c>
      <c r="K20" s="22">
        <f t="shared" si="7"/>
        <v>7.2215999999999996</v>
      </c>
      <c r="L20" s="22">
        <f t="shared" si="8"/>
        <v>1.1664000000000001</v>
      </c>
      <c r="M20" s="156">
        <f t="shared" si="9"/>
        <v>24</v>
      </c>
      <c r="N20" s="23"/>
      <c r="P20" s="38">
        <f t="shared" si="1"/>
        <v>10.0128</v>
      </c>
      <c r="Q20" s="38">
        <f t="shared" si="2"/>
        <v>5.5991999999999997</v>
      </c>
      <c r="R20" s="38">
        <f t="shared" si="3"/>
        <v>7.2215999999999996</v>
      </c>
      <c r="S20" s="38">
        <f t="shared" si="4"/>
        <v>1.1664000000000001</v>
      </c>
      <c r="T20" s="38">
        <f t="shared" si="10"/>
        <v>24</v>
      </c>
    </row>
    <row r="21" spans="1:20">
      <c r="A21" s="8" t="s">
        <v>63</v>
      </c>
      <c r="B21" s="203">
        <v>24</v>
      </c>
      <c r="C21" s="203">
        <v>24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10.0128</v>
      </c>
      <c r="J21" s="22">
        <f t="shared" si="6"/>
        <v>5.5991999999999997</v>
      </c>
      <c r="K21" s="22">
        <f t="shared" si="7"/>
        <v>7.2215999999999996</v>
      </c>
      <c r="L21" s="22">
        <f t="shared" si="8"/>
        <v>1.1664000000000001</v>
      </c>
      <c r="M21" s="156">
        <f t="shared" si="9"/>
        <v>24</v>
      </c>
      <c r="N21" s="23"/>
      <c r="P21" s="38">
        <f t="shared" si="1"/>
        <v>10.0128</v>
      </c>
      <c r="Q21" s="38">
        <f t="shared" si="2"/>
        <v>5.5991999999999997</v>
      </c>
      <c r="R21" s="38">
        <f t="shared" si="3"/>
        <v>7.2215999999999996</v>
      </c>
      <c r="S21" s="38">
        <f t="shared" si="4"/>
        <v>1.1664000000000001</v>
      </c>
      <c r="T21" s="38">
        <f t="shared" si="10"/>
        <v>24</v>
      </c>
    </row>
    <row r="22" spans="1:20">
      <c r="A22" s="8" t="s">
        <v>64</v>
      </c>
      <c r="B22" s="203">
        <v>24</v>
      </c>
      <c r="C22" s="203">
        <v>24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10.0128</v>
      </c>
      <c r="J22" s="22">
        <f t="shared" si="6"/>
        <v>5.5991999999999997</v>
      </c>
      <c r="K22" s="22">
        <f t="shared" si="7"/>
        <v>7.2215999999999996</v>
      </c>
      <c r="L22" s="22">
        <f t="shared" si="8"/>
        <v>1.1664000000000001</v>
      </c>
      <c r="M22" s="156">
        <f t="shared" si="9"/>
        <v>24</v>
      </c>
      <c r="N22" s="23"/>
      <c r="P22" s="38">
        <f t="shared" si="1"/>
        <v>10.0128</v>
      </c>
      <c r="Q22" s="38">
        <f t="shared" si="2"/>
        <v>5.5991999999999997</v>
      </c>
      <c r="R22" s="38">
        <f t="shared" si="3"/>
        <v>7.2215999999999996</v>
      </c>
      <c r="S22" s="38">
        <f t="shared" si="4"/>
        <v>1.1664000000000001</v>
      </c>
      <c r="T22" s="38">
        <f t="shared" si="10"/>
        <v>24</v>
      </c>
    </row>
    <row r="23" spans="1:20">
      <c r="A23" s="8" t="s">
        <v>65</v>
      </c>
      <c r="B23" s="203">
        <v>20</v>
      </c>
      <c r="C23" s="203">
        <v>20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8.3439999999999994</v>
      </c>
      <c r="J23" s="22">
        <f t="shared" si="6"/>
        <v>4.6659999999999995</v>
      </c>
      <c r="K23" s="22">
        <f t="shared" si="7"/>
        <v>6.0179999999999998</v>
      </c>
      <c r="L23" s="22">
        <f t="shared" si="8"/>
        <v>0.97199999999999998</v>
      </c>
      <c r="M23" s="156">
        <f t="shared" si="9"/>
        <v>20</v>
      </c>
      <c r="N23" s="23"/>
      <c r="P23" s="38">
        <f t="shared" si="1"/>
        <v>8.3439999999999994</v>
      </c>
      <c r="Q23" s="38">
        <f t="shared" si="2"/>
        <v>4.6659999999999995</v>
      </c>
      <c r="R23" s="38">
        <f t="shared" si="3"/>
        <v>6.0179999999999998</v>
      </c>
      <c r="S23" s="38">
        <f t="shared" si="4"/>
        <v>0.97199999999999998</v>
      </c>
      <c r="T23" s="38">
        <f t="shared" si="10"/>
        <v>20</v>
      </c>
    </row>
    <row r="24" spans="1:20">
      <c r="A24" s="8" t="s">
        <v>66</v>
      </c>
      <c r="B24" s="203">
        <v>13</v>
      </c>
      <c r="C24" s="203">
        <v>13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5.4236000000000004</v>
      </c>
      <c r="J24" s="22">
        <f t="shared" si="6"/>
        <v>3.0328999999999997</v>
      </c>
      <c r="K24" s="22">
        <f t="shared" si="7"/>
        <v>3.9117000000000002</v>
      </c>
      <c r="L24" s="22">
        <f t="shared" si="8"/>
        <v>0.63180000000000003</v>
      </c>
      <c r="M24" s="156">
        <f t="shared" si="9"/>
        <v>13</v>
      </c>
      <c r="N24" s="23"/>
      <c r="P24" s="38">
        <f t="shared" si="1"/>
        <v>5.4236000000000004</v>
      </c>
      <c r="Q24" s="38">
        <f t="shared" si="2"/>
        <v>3.0328999999999997</v>
      </c>
      <c r="R24" s="38">
        <f t="shared" si="3"/>
        <v>3.9117000000000002</v>
      </c>
      <c r="S24" s="38">
        <f t="shared" si="4"/>
        <v>0.63180000000000003</v>
      </c>
      <c r="T24" s="38">
        <f t="shared" si="10"/>
        <v>13</v>
      </c>
    </row>
    <row r="25" spans="1:20">
      <c r="A25" s="8" t="s">
        <v>67</v>
      </c>
      <c r="B25" s="203">
        <v>10</v>
      </c>
      <c r="C25" s="203">
        <v>10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4.1719999999999997</v>
      </c>
      <c r="J25" s="22">
        <f t="shared" si="6"/>
        <v>2.3329999999999997</v>
      </c>
      <c r="K25" s="22">
        <f t="shared" si="7"/>
        <v>3.0089999999999999</v>
      </c>
      <c r="L25" s="22">
        <f t="shared" si="8"/>
        <v>0.48599999999999999</v>
      </c>
      <c r="M25" s="156">
        <f t="shared" si="9"/>
        <v>10</v>
      </c>
      <c r="N25" s="23"/>
      <c r="P25" s="38">
        <f t="shared" si="1"/>
        <v>4.1719999999999997</v>
      </c>
      <c r="Q25" s="38">
        <f t="shared" si="2"/>
        <v>2.3329999999999997</v>
      </c>
      <c r="R25" s="38">
        <f t="shared" si="3"/>
        <v>3.0089999999999999</v>
      </c>
      <c r="S25" s="38">
        <f t="shared" si="4"/>
        <v>0.48599999999999999</v>
      </c>
      <c r="T25" s="38">
        <f t="shared" si="10"/>
        <v>10</v>
      </c>
    </row>
    <row r="26" spans="1:20">
      <c r="A26" s="8" t="s">
        <v>68</v>
      </c>
      <c r="B26" s="203">
        <v>5</v>
      </c>
      <c r="C26" s="203">
        <v>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2.0859999999999999</v>
      </c>
      <c r="J26" s="22">
        <f t="shared" si="6"/>
        <v>1.1664999999999999</v>
      </c>
      <c r="K26" s="22">
        <f t="shared" si="7"/>
        <v>1.5044999999999999</v>
      </c>
      <c r="L26" s="22">
        <f t="shared" si="8"/>
        <v>0.24299999999999999</v>
      </c>
      <c r="M26" s="156">
        <f t="shared" si="9"/>
        <v>5</v>
      </c>
      <c r="N26" s="23"/>
      <c r="P26" s="38">
        <f t="shared" si="1"/>
        <v>2.0859999999999999</v>
      </c>
      <c r="Q26" s="38">
        <f t="shared" si="2"/>
        <v>1.1664999999999999</v>
      </c>
      <c r="R26" s="38">
        <f t="shared" si="3"/>
        <v>1.5044999999999999</v>
      </c>
      <c r="S26" s="38">
        <f t="shared" si="4"/>
        <v>0.24299999999999999</v>
      </c>
      <c r="T26" s="38">
        <f t="shared" si="10"/>
        <v>5</v>
      </c>
    </row>
    <row r="27" spans="1:20">
      <c r="A27" s="8" t="s">
        <v>69</v>
      </c>
      <c r="B27" s="203">
        <v>0</v>
      </c>
      <c r="C27" s="203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3">
        <v>0</v>
      </c>
      <c r="C28" s="203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3">
        <v>0</v>
      </c>
      <c r="C29" s="203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3">
        <v>0</v>
      </c>
      <c r="C30" s="203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3">
        <v>0</v>
      </c>
      <c r="C31" s="203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3">
        <v>0</v>
      </c>
      <c r="C32" s="203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3">
        <v>0</v>
      </c>
      <c r="C33" s="203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3">
        <v>0</v>
      </c>
      <c r="C34" s="203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3">
        <v>0</v>
      </c>
      <c r="C35" s="203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3">
        <v>0</v>
      </c>
      <c r="C36" s="203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3">
        <v>0</v>
      </c>
      <c r="C37" s="203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3">
        <v>0</v>
      </c>
      <c r="C38" s="203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3">
        <v>0</v>
      </c>
      <c r="C39" s="203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3">
        <v>0</v>
      </c>
      <c r="C40" s="203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3">
        <v>0</v>
      </c>
      <c r="C41" s="203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3">
        <v>0</v>
      </c>
      <c r="C42" s="203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3">
        <v>0</v>
      </c>
      <c r="C43" s="203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3">
        <v>0</v>
      </c>
      <c r="C44" s="203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3">
        <v>0</v>
      </c>
      <c r="C45" s="203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3">
        <v>0</v>
      </c>
      <c r="C46" s="203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3">
        <v>0</v>
      </c>
      <c r="C47" s="203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3">
        <v>0</v>
      </c>
      <c r="C48" s="203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3">
        <v>0</v>
      </c>
      <c r="C49" s="203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3">
        <v>0</v>
      </c>
      <c r="C50" s="203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3">
        <v>0</v>
      </c>
      <c r="C51" s="203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3">
        <v>0</v>
      </c>
      <c r="C52" s="203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3">
        <v>0</v>
      </c>
      <c r="C53" s="203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3">
        <v>0</v>
      </c>
      <c r="C54" s="203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3">
        <v>0</v>
      </c>
      <c r="C55" s="203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3">
        <v>0</v>
      </c>
      <c r="C56" s="203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3">
        <v>0</v>
      </c>
      <c r="C57" s="203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3">
        <v>0</v>
      </c>
      <c r="C58" s="203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3">
        <v>0</v>
      </c>
      <c r="C59" s="203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3">
        <v>0</v>
      </c>
      <c r="C60" s="203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3">
        <v>0</v>
      </c>
      <c r="C61" s="203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3">
        <v>0</v>
      </c>
      <c r="C62" s="203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3">
        <v>0</v>
      </c>
      <c r="C63" s="203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3">
        <v>0</v>
      </c>
      <c r="C64" s="203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3">
        <v>0</v>
      </c>
      <c r="C65" s="203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3">
        <v>0</v>
      </c>
      <c r="C66" s="203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3">
        <v>0</v>
      </c>
      <c r="C67" s="203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3">
        <v>0</v>
      </c>
      <c r="C68" s="203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3">
        <v>0</v>
      </c>
      <c r="C69" s="203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3">
        <v>0</v>
      </c>
      <c r="C70" s="203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3">
        <v>0</v>
      </c>
      <c r="C71" s="203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3">
        <v>0</v>
      </c>
      <c r="C72" s="203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3">
        <v>0</v>
      </c>
      <c r="C73" s="203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3">
        <v>0</v>
      </c>
      <c r="C74" s="203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3">
        <v>0</v>
      </c>
      <c r="C75" s="203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3">
        <v>0</v>
      </c>
      <c r="C76" s="203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3">
        <v>0</v>
      </c>
      <c r="C77" s="203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3">
        <v>0</v>
      </c>
      <c r="C78" s="203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3">
        <v>0</v>
      </c>
      <c r="C79" s="203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3">
        <v>0</v>
      </c>
      <c r="C80" s="203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3">
        <v>0</v>
      </c>
      <c r="C81" s="203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3">
        <v>0</v>
      </c>
      <c r="C82" s="203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3">
        <v>0</v>
      </c>
      <c r="C83" s="203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3">
        <v>0</v>
      </c>
      <c r="C84" s="203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3">
        <v>0</v>
      </c>
      <c r="C85" s="203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3">
        <v>0</v>
      </c>
      <c r="C86" s="203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3">
        <v>0</v>
      </c>
      <c r="C87" s="203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3">
        <v>0</v>
      </c>
      <c r="C88" s="203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3">
        <v>0</v>
      </c>
      <c r="C89" s="203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3">
        <v>0</v>
      </c>
      <c r="C90" s="203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3">
        <v>0</v>
      </c>
      <c r="C91" s="203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3">
        <v>0</v>
      </c>
      <c r="C92" s="203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3">
        <v>0</v>
      </c>
      <c r="C93" s="203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3">
        <v>0</v>
      </c>
      <c r="C94" s="203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3">
        <v>0</v>
      </c>
      <c r="C95" s="203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3">
        <v>0</v>
      </c>
      <c r="C96" s="203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3">
        <v>0</v>
      </c>
      <c r="C97" s="203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3">
        <v>0</v>
      </c>
      <c r="C98" s="203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0.1356</v>
      </c>
      <c r="C99" s="21">
        <f t="shared" si="27"/>
        <v>0.1356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5.6572319999999988E-2</v>
      </c>
      <c r="J99" s="157">
        <f t="shared" ref="J99:L99" si="28">SUM(J3:J98)/4000</f>
        <v>3.1635479999999987E-2</v>
      </c>
      <c r="K99" s="157">
        <f t="shared" si="28"/>
        <v>4.0802039999999984E-2</v>
      </c>
      <c r="L99" s="157">
        <f t="shared" si="28"/>
        <v>6.5901599999999994E-3</v>
      </c>
      <c r="M99" s="158">
        <f>SUM(M3:M98)/4000</f>
        <v>0.1356</v>
      </c>
      <c r="N99" s="24"/>
      <c r="P99" s="38">
        <f>SUM(P3:P98)/4000</f>
        <v>5.6572319999999988E-2</v>
      </c>
      <c r="Q99" s="38">
        <f t="shared" ref="Q99:S99" si="29">SUM(Q3:Q98)/4000</f>
        <v>3.1635479999999987E-2</v>
      </c>
      <c r="R99" s="38">
        <f t="shared" si="29"/>
        <v>4.0802039999999984E-2</v>
      </c>
      <c r="S99" s="38">
        <f t="shared" si="29"/>
        <v>6.5901599999999994E-3</v>
      </c>
      <c r="T99" s="38">
        <f t="shared" si="26"/>
        <v>0.13559999999999997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297.27</v>
      </c>
      <c r="I3" s="54">
        <v>0</v>
      </c>
      <c r="J3" s="54">
        <v>0</v>
      </c>
      <c r="K3" s="54">
        <v>0</v>
      </c>
      <c r="L3" s="54">
        <v>0</v>
      </c>
      <c r="M3" s="73">
        <v>3.67</v>
      </c>
      <c r="N3" s="72">
        <v>0</v>
      </c>
      <c r="O3" s="54">
        <v>0</v>
      </c>
      <c r="P3" s="54">
        <v>0</v>
      </c>
      <c r="Q3" s="54">
        <v>-39</v>
      </c>
      <c r="R3" s="54">
        <v>0</v>
      </c>
      <c r="S3" s="73">
        <v>0</v>
      </c>
      <c r="U3" s="74"/>
      <c r="V3" s="75"/>
      <c r="W3">
        <v>297.27</v>
      </c>
      <c r="X3">
        <v>0</v>
      </c>
      <c r="Y3">
        <v>-39</v>
      </c>
      <c r="Z3">
        <v>3.67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379.02</v>
      </c>
      <c r="I4" s="47">
        <v>0</v>
      </c>
      <c r="J4" s="47">
        <v>0</v>
      </c>
      <c r="K4" s="47">
        <v>0</v>
      </c>
      <c r="L4" s="47">
        <v>0</v>
      </c>
      <c r="M4" s="75">
        <v>1.74</v>
      </c>
      <c r="N4" s="74">
        <v>0</v>
      </c>
      <c r="O4" s="47">
        <v>0</v>
      </c>
      <c r="P4" s="47">
        <v>0</v>
      </c>
      <c r="Q4" s="47">
        <v>-43</v>
      </c>
      <c r="R4" s="47">
        <v>0</v>
      </c>
      <c r="S4" s="75">
        <v>0</v>
      </c>
      <c r="U4" s="74"/>
      <c r="V4" s="75"/>
      <c r="W4">
        <v>379.02</v>
      </c>
      <c r="X4">
        <v>0</v>
      </c>
      <c r="Y4">
        <v>-43</v>
      </c>
      <c r="Z4">
        <v>1.74</v>
      </c>
      <c r="AA4">
        <v>0</v>
      </c>
    </row>
    <row r="5" spans="1:27">
      <c r="A5" s="113" t="s">
        <v>538</v>
      </c>
      <c r="G5" t="s">
        <v>47</v>
      </c>
      <c r="H5" s="74">
        <v>449.38</v>
      </c>
      <c r="I5" s="47">
        <v>0</v>
      </c>
      <c r="J5" s="47">
        <v>0</v>
      </c>
      <c r="K5" s="47">
        <v>0</v>
      </c>
      <c r="L5" s="47">
        <v>0</v>
      </c>
      <c r="M5" s="75">
        <v>0.77</v>
      </c>
      <c r="N5" s="74">
        <v>0</v>
      </c>
      <c r="O5" s="47">
        <v>0</v>
      </c>
      <c r="P5" s="47">
        <v>0</v>
      </c>
      <c r="Q5" s="47">
        <v>-43</v>
      </c>
      <c r="R5" s="47">
        <v>0</v>
      </c>
      <c r="S5" s="75">
        <v>0</v>
      </c>
      <c r="U5" s="74"/>
      <c r="V5" s="75"/>
      <c r="W5">
        <v>449.38</v>
      </c>
      <c r="X5">
        <v>0</v>
      </c>
      <c r="Y5">
        <v>-43</v>
      </c>
      <c r="Z5">
        <v>0.77</v>
      </c>
      <c r="AA5">
        <v>0</v>
      </c>
    </row>
    <row r="6" spans="1:27">
      <c r="G6" t="s">
        <v>48</v>
      </c>
      <c r="H6" s="74">
        <v>398.16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-47</v>
      </c>
      <c r="R6" s="47">
        <v>0</v>
      </c>
      <c r="S6" s="75">
        <v>0</v>
      </c>
      <c r="U6" s="74"/>
      <c r="V6" s="75"/>
      <c r="W6">
        <v>398.16</v>
      </c>
      <c r="X6">
        <v>0</v>
      </c>
      <c r="Y6">
        <v>-47</v>
      </c>
      <c r="Z6">
        <v>0</v>
      </c>
      <c r="AA6">
        <v>0</v>
      </c>
    </row>
    <row r="7" spans="1:27">
      <c r="G7" t="s">
        <v>49</v>
      </c>
      <c r="H7" s="74">
        <v>310.20999999999998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-49</v>
      </c>
      <c r="R7" s="47">
        <v>0</v>
      </c>
      <c r="S7" s="75">
        <v>0</v>
      </c>
      <c r="U7" s="74"/>
      <c r="V7" s="75"/>
      <c r="W7">
        <v>310.20999999999998</v>
      </c>
      <c r="X7">
        <v>0</v>
      </c>
      <c r="Y7">
        <v>-49</v>
      </c>
      <c r="Z7">
        <v>0</v>
      </c>
      <c r="AA7">
        <v>0</v>
      </c>
    </row>
    <row r="8" spans="1:27">
      <c r="G8" t="s">
        <v>50</v>
      </c>
      <c r="H8" s="74">
        <v>309.25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-50</v>
      </c>
      <c r="R8" s="47">
        <v>0</v>
      </c>
      <c r="S8" s="75">
        <v>0</v>
      </c>
      <c r="U8" s="74"/>
      <c r="V8" s="75"/>
      <c r="W8">
        <v>309.25</v>
      </c>
      <c r="X8">
        <v>0</v>
      </c>
      <c r="Y8">
        <v>-50</v>
      </c>
      <c r="Z8">
        <v>0</v>
      </c>
      <c r="AA8">
        <v>0</v>
      </c>
    </row>
    <row r="9" spans="1:27">
      <c r="G9" t="s">
        <v>51</v>
      </c>
      <c r="H9" s="74">
        <v>259.95999999999998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-8</v>
      </c>
      <c r="P9" s="47">
        <v>-13</v>
      </c>
      <c r="Q9" s="47">
        <v>-53</v>
      </c>
      <c r="R9" s="47">
        <v>0</v>
      </c>
      <c r="S9" s="75">
        <v>0</v>
      </c>
      <c r="U9" s="74"/>
      <c r="V9" s="75"/>
      <c r="W9">
        <v>259.95999999999998</v>
      </c>
      <c r="X9">
        <v>-8</v>
      </c>
      <c r="Y9">
        <v>-53</v>
      </c>
      <c r="Z9">
        <v>0</v>
      </c>
      <c r="AA9">
        <v>-13</v>
      </c>
    </row>
    <row r="10" spans="1:27">
      <c r="G10" t="s">
        <v>52</v>
      </c>
      <c r="H10" s="74">
        <v>215.51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-54</v>
      </c>
      <c r="R10" s="47">
        <v>0</v>
      </c>
      <c r="S10" s="75">
        <v>0</v>
      </c>
      <c r="U10" s="74"/>
      <c r="V10" s="75"/>
      <c r="W10">
        <v>215.51</v>
      </c>
      <c r="X10">
        <v>0</v>
      </c>
      <c r="Y10">
        <v>-54</v>
      </c>
      <c r="Z10">
        <v>0</v>
      </c>
      <c r="AA10">
        <v>0</v>
      </c>
    </row>
    <row r="11" spans="1:27">
      <c r="G11" t="s">
        <v>53</v>
      </c>
      <c r="H11" s="74">
        <v>193.28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-54</v>
      </c>
      <c r="R11" s="47">
        <v>0</v>
      </c>
      <c r="S11" s="75">
        <v>0</v>
      </c>
      <c r="U11" s="74"/>
      <c r="V11" s="75"/>
      <c r="W11">
        <v>193.28</v>
      </c>
      <c r="X11">
        <v>0</v>
      </c>
      <c r="Y11">
        <v>-54</v>
      </c>
      <c r="Z11">
        <v>0</v>
      </c>
      <c r="AA11">
        <v>0</v>
      </c>
    </row>
    <row r="12" spans="1:27">
      <c r="G12" t="s">
        <v>54</v>
      </c>
      <c r="H12" s="74">
        <v>193.28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-12</v>
      </c>
      <c r="P12" s="47">
        <v>0</v>
      </c>
      <c r="Q12" s="47">
        <v>-57</v>
      </c>
      <c r="R12" s="47">
        <v>0</v>
      </c>
      <c r="S12" s="75">
        <v>0</v>
      </c>
      <c r="U12" s="74"/>
      <c r="V12" s="75"/>
      <c r="W12">
        <v>193.28</v>
      </c>
      <c r="X12">
        <v>-12</v>
      </c>
      <c r="Y12">
        <v>-57</v>
      </c>
      <c r="Z12">
        <v>0</v>
      </c>
      <c r="AA12">
        <v>0</v>
      </c>
    </row>
    <row r="13" spans="1:27">
      <c r="G13" t="s">
        <v>55</v>
      </c>
      <c r="H13" s="74">
        <v>193.28</v>
      </c>
      <c r="I13" s="47">
        <v>0</v>
      </c>
      <c r="J13" s="47">
        <v>0</v>
      </c>
      <c r="K13" s="47">
        <v>0</v>
      </c>
      <c r="L13" s="47">
        <v>0</v>
      </c>
      <c r="M13" s="75">
        <v>0.57999999999999996</v>
      </c>
      <c r="N13" s="74">
        <v>0</v>
      </c>
      <c r="O13" s="47">
        <v>-27</v>
      </c>
      <c r="P13" s="47">
        <v>-10</v>
      </c>
      <c r="Q13" s="47">
        <v>-57</v>
      </c>
      <c r="R13" s="47">
        <v>0</v>
      </c>
      <c r="S13" s="75">
        <v>0</v>
      </c>
      <c r="U13" s="74"/>
      <c r="V13" s="75"/>
      <c r="W13">
        <v>193.28</v>
      </c>
      <c r="X13">
        <v>-27</v>
      </c>
      <c r="Y13">
        <v>-57</v>
      </c>
      <c r="Z13">
        <v>0.57999999999999996</v>
      </c>
      <c r="AA13">
        <v>-10</v>
      </c>
    </row>
    <row r="14" spans="1:27">
      <c r="G14" t="s">
        <v>56</v>
      </c>
      <c r="H14" s="74">
        <v>193.28</v>
      </c>
      <c r="I14" s="47">
        <v>0</v>
      </c>
      <c r="J14" s="47">
        <v>0</v>
      </c>
      <c r="K14" s="47">
        <v>0</v>
      </c>
      <c r="L14" s="47">
        <v>0</v>
      </c>
      <c r="M14" s="75">
        <v>1.35</v>
      </c>
      <c r="N14" s="74">
        <v>0</v>
      </c>
      <c r="O14" s="47">
        <v>-52</v>
      </c>
      <c r="P14" s="47">
        <v>0</v>
      </c>
      <c r="Q14" s="47">
        <v>-59</v>
      </c>
      <c r="R14" s="47">
        <v>0</v>
      </c>
      <c r="S14" s="75">
        <v>0</v>
      </c>
      <c r="U14" s="74"/>
      <c r="V14" s="75"/>
      <c r="W14">
        <v>193.28</v>
      </c>
      <c r="X14">
        <v>-52</v>
      </c>
      <c r="Y14">
        <v>-59</v>
      </c>
      <c r="Z14">
        <v>1.35</v>
      </c>
      <c r="AA14">
        <v>0</v>
      </c>
    </row>
    <row r="15" spans="1:27">
      <c r="G15" t="s">
        <v>57</v>
      </c>
      <c r="H15" s="74">
        <v>193.28</v>
      </c>
      <c r="I15" s="47">
        <v>0</v>
      </c>
      <c r="J15" s="47">
        <v>0</v>
      </c>
      <c r="K15" s="47">
        <v>0</v>
      </c>
      <c r="L15" s="47">
        <v>0</v>
      </c>
      <c r="M15" s="75">
        <v>4.45</v>
      </c>
      <c r="N15" s="74">
        <v>0</v>
      </c>
      <c r="O15" s="47">
        <v>-62</v>
      </c>
      <c r="P15" s="47">
        <v>-61</v>
      </c>
      <c r="Q15" s="47">
        <v>-60</v>
      </c>
      <c r="R15" s="47">
        <v>0</v>
      </c>
      <c r="S15" s="75">
        <v>0</v>
      </c>
      <c r="U15" s="74"/>
      <c r="V15" s="75"/>
      <c r="W15">
        <v>193.28</v>
      </c>
      <c r="X15">
        <v>-62</v>
      </c>
      <c r="Y15">
        <v>-60</v>
      </c>
      <c r="Z15">
        <v>4.45</v>
      </c>
      <c r="AA15">
        <v>-61</v>
      </c>
    </row>
    <row r="16" spans="1:27">
      <c r="G16" t="s">
        <v>58</v>
      </c>
      <c r="H16" s="74">
        <v>193.28</v>
      </c>
      <c r="I16" s="47">
        <v>0</v>
      </c>
      <c r="J16" s="47">
        <v>0</v>
      </c>
      <c r="K16" s="47">
        <v>0</v>
      </c>
      <c r="L16" s="47">
        <v>0</v>
      </c>
      <c r="M16" s="75">
        <v>3.48</v>
      </c>
      <c r="N16" s="74">
        <v>0</v>
      </c>
      <c r="O16" s="47">
        <v>-87</v>
      </c>
      <c r="P16" s="47">
        <v>-89</v>
      </c>
      <c r="Q16" s="47">
        <v>-61</v>
      </c>
      <c r="R16" s="47">
        <v>0</v>
      </c>
      <c r="S16" s="75">
        <v>0</v>
      </c>
      <c r="U16" s="74"/>
      <c r="V16" s="75"/>
      <c r="W16">
        <v>193.28</v>
      </c>
      <c r="X16">
        <v>-87</v>
      </c>
      <c r="Y16">
        <v>-61</v>
      </c>
      <c r="Z16">
        <v>3.48</v>
      </c>
      <c r="AA16">
        <v>-89</v>
      </c>
    </row>
    <row r="17" spans="7:27">
      <c r="G17" t="s">
        <v>59</v>
      </c>
      <c r="H17" s="74">
        <v>193.28</v>
      </c>
      <c r="I17" s="47">
        <v>0</v>
      </c>
      <c r="J17" s="47">
        <v>0</v>
      </c>
      <c r="K17" s="47">
        <v>0</v>
      </c>
      <c r="L17" s="47">
        <v>0</v>
      </c>
      <c r="M17" s="75">
        <v>2.61</v>
      </c>
      <c r="N17" s="74">
        <v>0</v>
      </c>
      <c r="O17" s="47">
        <v>-87</v>
      </c>
      <c r="P17" s="47">
        <v>-98</v>
      </c>
      <c r="Q17" s="47">
        <v>-62</v>
      </c>
      <c r="R17" s="47">
        <v>0</v>
      </c>
      <c r="S17" s="75">
        <v>0</v>
      </c>
      <c r="U17" s="74"/>
      <c r="V17" s="75"/>
      <c r="W17">
        <v>193.28</v>
      </c>
      <c r="X17">
        <v>-87</v>
      </c>
      <c r="Y17">
        <v>-62</v>
      </c>
      <c r="Z17">
        <v>2.61</v>
      </c>
      <c r="AA17">
        <v>-98</v>
      </c>
    </row>
    <row r="18" spans="7:27">
      <c r="G18" t="s">
        <v>60</v>
      </c>
      <c r="H18" s="74">
        <v>193.28</v>
      </c>
      <c r="I18" s="47">
        <v>0</v>
      </c>
      <c r="J18" s="47">
        <v>0</v>
      </c>
      <c r="K18" s="47">
        <v>0</v>
      </c>
      <c r="L18" s="47">
        <v>0</v>
      </c>
      <c r="M18" s="75">
        <v>3.48</v>
      </c>
      <c r="N18" s="74">
        <v>0</v>
      </c>
      <c r="O18" s="47">
        <v>-112</v>
      </c>
      <c r="P18" s="47">
        <v>0</v>
      </c>
      <c r="Q18" s="47">
        <v>-63</v>
      </c>
      <c r="R18" s="47">
        <v>0</v>
      </c>
      <c r="S18" s="75">
        <v>0</v>
      </c>
      <c r="U18" s="74"/>
      <c r="V18" s="75"/>
      <c r="W18">
        <v>193.28</v>
      </c>
      <c r="X18">
        <v>-112</v>
      </c>
      <c r="Y18">
        <v>-63</v>
      </c>
      <c r="Z18">
        <v>3.48</v>
      </c>
      <c r="AA18">
        <v>0</v>
      </c>
    </row>
    <row r="19" spans="7:27">
      <c r="G19" t="s">
        <v>61</v>
      </c>
      <c r="H19" s="74">
        <v>193.28</v>
      </c>
      <c r="I19" s="47">
        <v>0</v>
      </c>
      <c r="J19" s="47">
        <v>0</v>
      </c>
      <c r="K19" s="47">
        <v>0</v>
      </c>
      <c r="L19" s="47">
        <v>0</v>
      </c>
      <c r="M19" s="75">
        <v>5.8</v>
      </c>
      <c r="N19" s="74">
        <v>0</v>
      </c>
      <c r="O19" s="47">
        <v>-117</v>
      </c>
      <c r="P19" s="47">
        <v>-5</v>
      </c>
      <c r="Q19" s="47">
        <v>-65</v>
      </c>
      <c r="R19" s="47">
        <v>0</v>
      </c>
      <c r="S19" s="75">
        <v>0</v>
      </c>
      <c r="U19" s="74"/>
      <c r="V19" s="75"/>
      <c r="W19">
        <v>193.28</v>
      </c>
      <c r="X19">
        <v>-117</v>
      </c>
      <c r="Y19">
        <v>-65</v>
      </c>
      <c r="Z19">
        <v>5.8</v>
      </c>
      <c r="AA19">
        <v>-5</v>
      </c>
    </row>
    <row r="20" spans="7:27">
      <c r="G20" t="s">
        <v>62</v>
      </c>
      <c r="H20" s="74">
        <v>193.28</v>
      </c>
      <c r="I20" s="47">
        <v>0</v>
      </c>
      <c r="J20" s="47">
        <v>0</v>
      </c>
      <c r="K20" s="47">
        <v>0</v>
      </c>
      <c r="L20" s="47">
        <v>0</v>
      </c>
      <c r="M20" s="75">
        <v>6.76</v>
      </c>
      <c r="N20" s="74">
        <v>0</v>
      </c>
      <c r="O20" s="47">
        <v>-127</v>
      </c>
      <c r="P20" s="47">
        <v>-14</v>
      </c>
      <c r="Q20" s="47">
        <v>-67</v>
      </c>
      <c r="R20" s="47">
        <v>0</v>
      </c>
      <c r="S20" s="75">
        <v>0</v>
      </c>
      <c r="U20" s="74"/>
      <c r="V20" s="75"/>
      <c r="W20">
        <v>193.28</v>
      </c>
      <c r="X20">
        <v>-127</v>
      </c>
      <c r="Y20">
        <v>-67</v>
      </c>
      <c r="Z20">
        <v>6.76</v>
      </c>
      <c r="AA20">
        <v>-14</v>
      </c>
    </row>
    <row r="21" spans="7:27">
      <c r="G21" t="s">
        <v>63</v>
      </c>
      <c r="H21" s="74">
        <v>193.28</v>
      </c>
      <c r="I21" s="47">
        <v>0</v>
      </c>
      <c r="J21" s="47">
        <v>0</v>
      </c>
      <c r="K21" s="47">
        <v>0</v>
      </c>
      <c r="L21" s="47">
        <v>0</v>
      </c>
      <c r="M21" s="75">
        <v>8.31</v>
      </c>
      <c r="N21" s="74">
        <v>0</v>
      </c>
      <c r="O21" s="47">
        <v>-132</v>
      </c>
      <c r="P21" s="47">
        <v>-22</v>
      </c>
      <c r="Q21" s="47">
        <v>-68</v>
      </c>
      <c r="R21" s="47">
        <v>0</v>
      </c>
      <c r="S21" s="75">
        <v>0</v>
      </c>
      <c r="U21" s="74"/>
      <c r="V21" s="75"/>
      <c r="W21">
        <v>193.28</v>
      </c>
      <c r="X21">
        <v>-132</v>
      </c>
      <c r="Y21">
        <v>-68</v>
      </c>
      <c r="Z21">
        <v>8.31</v>
      </c>
      <c r="AA21">
        <v>-22</v>
      </c>
    </row>
    <row r="22" spans="7:27">
      <c r="G22" t="s">
        <v>64</v>
      </c>
      <c r="H22" s="74">
        <v>193.28</v>
      </c>
      <c r="I22" s="47">
        <v>0</v>
      </c>
      <c r="J22" s="47">
        <v>0</v>
      </c>
      <c r="K22" s="47">
        <v>0</v>
      </c>
      <c r="L22" s="47">
        <v>0</v>
      </c>
      <c r="M22" s="75">
        <v>10.24</v>
      </c>
      <c r="N22" s="74">
        <v>0</v>
      </c>
      <c r="O22" s="47">
        <v>-137</v>
      </c>
      <c r="P22" s="47">
        <v>-1</v>
      </c>
      <c r="Q22" s="47">
        <v>-67</v>
      </c>
      <c r="R22" s="47">
        <v>0</v>
      </c>
      <c r="S22" s="75">
        <v>0</v>
      </c>
      <c r="U22" s="74"/>
      <c r="V22" s="75"/>
      <c r="W22">
        <v>193.28</v>
      </c>
      <c r="X22">
        <v>-137</v>
      </c>
      <c r="Y22">
        <v>-67</v>
      </c>
      <c r="Z22">
        <v>10.24</v>
      </c>
      <c r="AA22">
        <v>-1</v>
      </c>
    </row>
    <row r="23" spans="7:27">
      <c r="G23" t="s">
        <v>65</v>
      </c>
      <c r="H23" s="74">
        <v>193.28</v>
      </c>
      <c r="I23" s="47">
        <v>0</v>
      </c>
      <c r="J23" s="47">
        <v>0</v>
      </c>
      <c r="K23" s="47">
        <v>0</v>
      </c>
      <c r="L23" s="47">
        <v>0</v>
      </c>
      <c r="M23" s="75">
        <v>13.24</v>
      </c>
      <c r="N23" s="74">
        <v>0</v>
      </c>
      <c r="O23" s="47">
        <v>-142</v>
      </c>
      <c r="P23" s="47">
        <v>-11</v>
      </c>
      <c r="Q23" s="47">
        <v>-65</v>
      </c>
      <c r="R23" s="47">
        <v>0</v>
      </c>
      <c r="S23" s="75">
        <v>0</v>
      </c>
      <c r="U23" s="74"/>
      <c r="V23" s="75"/>
      <c r="W23">
        <v>193.28</v>
      </c>
      <c r="X23">
        <v>-142</v>
      </c>
      <c r="Y23">
        <v>-65</v>
      </c>
      <c r="Z23">
        <v>13.24</v>
      </c>
      <c r="AA23">
        <v>-11</v>
      </c>
    </row>
    <row r="24" spans="7:27">
      <c r="G24" t="s">
        <v>66</v>
      </c>
      <c r="H24" s="74">
        <v>193.28</v>
      </c>
      <c r="I24" s="47">
        <v>0</v>
      </c>
      <c r="J24" s="47">
        <v>0</v>
      </c>
      <c r="K24" s="47">
        <v>0</v>
      </c>
      <c r="L24" s="47">
        <v>0</v>
      </c>
      <c r="M24" s="75">
        <v>17.399999999999999</v>
      </c>
      <c r="N24" s="74">
        <v>0</v>
      </c>
      <c r="O24" s="47">
        <v>-142</v>
      </c>
      <c r="P24" s="47">
        <v>-13</v>
      </c>
      <c r="Q24" s="47">
        <v>-65</v>
      </c>
      <c r="R24" s="47">
        <v>0</v>
      </c>
      <c r="S24" s="75">
        <v>0</v>
      </c>
      <c r="U24" s="74"/>
      <c r="V24" s="75"/>
      <c r="W24">
        <v>193.28</v>
      </c>
      <c r="X24">
        <v>-142</v>
      </c>
      <c r="Y24">
        <v>-65</v>
      </c>
      <c r="Z24">
        <v>17.399999999999999</v>
      </c>
      <c r="AA24">
        <v>-13</v>
      </c>
    </row>
    <row r="25" spans="7:27">
      <c r="G25" t="s">
        <v>67</v>
      </c>
      <c r="H25" s="74">
        <v>193.28</v>
      </c>
      <c r="I25" s="47">
        <v>0</v>
      </c>
      <c r="J25" s="47">
        <v>0</v>
      </c>
      <c r="K25" s="47">
        <v>0</v>
      </c>
      <c r="L25" s="47">
        <v>0</v>
      </c>
      <c r="M25" s="75">
        <v>13.14</v>
      </c>
      <c r="N25" s="74">
        <v>0</v>
      </c>
      <c r="O25" s="47">
        <v>-137</v>
      </c>
      <c r="P25" s="47">
        <v>-257</v>
      </c>
      <c r="Q25" s="47">
        <v>-64</v>
      </c>
      <c r="R25" s="47">
        <v>0</v>
      </c>
      <c r="S25" s="75">
        <v>0</v>
      </c>
      <c r="U25" s="74"/>
      <c r="V25" s="75"/>
      <c r="W25">
        <v>193.28</v>
      </c>
      <c r="X25">
        <v>-137</v>
      </c>
      <c r="Y25">
        <v>-64</v>
      </c>
      <c r="Z25">
        <v>13.14</v>
      </c>
      <c r="AA25">
        <v>-257</v>
      </c>
    </row>
    <row r="26" spans="7:27">
      <c r="G26" t="s">
        <v>68</v>
      </c>
      <c r="H26" s="74">
        <v>193.28</v>
      </c>
      <c r="I26" s="47">
        <v>0</v>
      </c>
      <c r="J26" s="47">
        <v>0</v>
      </c>
      <c r="K26" s="47">
        <v>0</v>
      </c>
      <c r="L26" s="47">
        <v>0</v>
      </c>
      <c r="M26" s="75">
        <v>12.08</v>
      </c>
      <c r="N26" s="74">
        <v>0</v>
      </c>
      <c r="O26" s="47">
        <v>-147</v>
      </c>
      <c r="P26" s="47">
        <v>-276</v>
      </c>
      <c r="Q26" s="47">
        <v>-65</v>
      </c>
      <c r="R26" s="47">
        <v>0</v>
      </c>
      <c r="S26" s="75">
        <v>0</v>
      </c>
      <c r="U26" s="74"/>
      <c r="V26" s="75"/>
      <c r="W26">
        <v>193.28</v>
      </c>
      <c r="X26">
        <v>-147</v>
      </c>
      <c r="Y26">
        <v>-65</v>
      </c>
      <c r="Z26">
        <v>12.08</v>
      </c>
      <c r="AA26">
        <v>-276</v>
      </c>
    </row>
    <row r="27" spans="7:27">
      <c r="G27" t="s">
        <v>69</v>
      </c>
      <c r="H27" s="74">
        <v>193.28</v>
      </c>
      <c r="I27" s="47">
        <v>0</v>
      </c>
      <c r="J27" s="47">
        <v>0</v>
      </c>
      <c r="K27" s="47">
        <v>0</v>
      </c>
      <c r="L27" s="47">
        <v>0</v>
      </c>
      <c r="M27" s="75">
        <v>12.47</v>
      </c>
      <c r="N27" s="74">
        <v>0</v>
      </c>
      <c r="O27" s="47">
        <v>-127.91</v>
      </c>
      <c r="P27" s="47">
        <v>-214</v>
      </c>
      <c r="Q27" s="47">
        <v>-62</v>
      </c>
      <c r="R27" s="47">
        <v>0</v>
      </c>
      <c r="S27" s="75">
        <v>0</v>
      </c>
      <c r="U27" s="74"/>
      <c r="V27" s="75"/>
      <c r="W27">
        <v>193.28</v>
      </c>
      <c r="X27">
        <v>-127.91</v>
      </c>
      <c r="Y27">
        <v>-62</v>
      </c>
      <c r="Z27">
        <v>12.47</v>
      </c>
      <c r="AA27">
        <v>-214</v>
      </c>
    </row>
    <row r="28" spans="7:27">
      <c r="G28" t="s">
        <v>70</v>
      </c>
      <c r="H28" s="74">
        <v>193.28</v>
      </c>
      <c r="I28" s="47">
        <v>0</v>
      </c>
      <c r="J28" s="47">
        <v>0</v>
      </c>
      <c r="K28" s="47">
        <v>0</v>
      </c>
      <c r="L28" s="47">
        <v>0</v>
      </c>
      <c r="M28" s="75">
        <v>12.27</v>
      </c>
      <c r="N28" s="74">
        <v>0</v>
      </c>
      <c r="O28" s="47">
        <v>-146</v>
      </c>
      <c r="P28" s="47">
        <v>-219</v>
      </c>
      <c r="Q28" s="47">
        <v>-59</v>
      </c>
      <c r="R28" s="47">
        <v>0</v>
      </c>
      <c r="S28" s="75">
        <v>0</v>
      </c>
      <c r="U28" s="74"/>
      <c r="V28" s="75"/>
      <c r="W28">
        <v>193.28</v>
      </c>
      <c r="X28">
        <v>-146</v>
      </c>
      <c r="Y28">
        <v>-59</v>
      </c>
      <c r="Z28">
        <v>12.27</v>
      </c>
      <c r="AA28">
        <v>-219</v>
      </c>
    </row>
    <row r="29" spans="7:27">
      <c r="G29" t="s">
        <v>71</v>
      </c>
      <c r="H29" s="74">
        <v>193.28</v>
      </c>
      <c r="I29" s="47">
        <v>0</v>
      </c>
      <c r="J29" s="47">
        <v>0</v>
      </c>
      <c r="K29" s="47">
        <v>0</v>
      </c>
      <c r="L29" s="47">
        <v>0</v>
      </c>
      <c r="M29" s="75">
        <v>14.21</v>
      </c>
      <c r="N29" s="74">
        <v>0</v>
      </c>
      <c r="O29" s="47">
        <v>-141</v>
      </c>
      <c r="P29" s="47">
        <v>-218</v>
      </c>
      <c r="Q29" s="47">
        <v>-54</v>
      </c>
      <c r="R29" s="47">
        <v>0</v>
      </c>
      <c r="S29" s="75">
        <v>0</v>
      </c>
      <c r="U29" s="74"/>
      <c r="V29" s="75"/>
      <c r="W29">
        <v>193.28</v>
      </c>
      <c r="X29">
        <v>-141</v>
      </c>
      <c r="Y29">
        <v>-54</v>
      </c>
      <c r="Z29">
        <v>14.21</v>
      </c>
      <c r="AA29">
        <v>-218</v>
      </c>
    </row>
    <row r="30" spans="7:27">
      <c r="G30" t="s">
        <v>72</v>
      </c>
      <c r="H30" s="74">
        <v>193.28</v>
      </c>
      <c r="I30" s="47">
        <v>0</v>
      </c>
      <c r="J30" s="47">
        <v>0</v>
      </c>
      <c r="K30" s="47">
        <v>0</v>
      </c>
      <c r="L30" s="47">
        <v>0</v>
      </c>
      <c r="M30" s="75">
        <v>10.050000000000001</v>
      </c>
      <c r="N30" s="74">
        <v>0</v>
      </c>
      <c r="O30" s="47">
        <v>-136</v>
      </c>
      <c r="P30" s="47">
        <v>-225</v>
      </c>
      <c r="Q30" s="47">
        <v>-52</v>
      </c>
      <c r="R30" s="47">
        <v>0</v>
      </c>
      <c r="S30" s="75">
        <v>0</v>
      </c>
      <c r="U30" s="74"/>
      <c r="V30" s="75"/>
      <c r="W30">
        <v>193.28</v>
      </c>
      <c r="X30">
        <v>-136</v>
      </c>
      <c r="Y30">
        <v>-52</v>
      </c>
      <c r="Z30">
        <v>10.050000000000001</v>
      </c>
      <c r="AA30">
        <v>-225</v>
      </c>
    </row>
    <row r="31" spans="7:27">
      <c r="G31" t="s">
        <v>73</v>
      </c>
      <c r="H31" s="74">
        <v>193.28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-151</v>
      </c>
      <c r="P31" s="47">
        <v>-249</v>
      </c>
      <c r="Q31" s="47">
        <v>-46</v>
      </c>
      <c r="R31" s="47">
        <v>0</v>
      </c>
      <c r="S31" s="75">
        <v>0</v>
      </c>
      <c r="U31" s="74"/>
      <c r="V31" s="75"/>
      <c r="W31">
        <v>193.28</v>
      </c>
      <c r="X31">
        <v>-151</v>
      </c>
      <c r="Y31">
        <v>-46</v>
      </c>
      <c r="Z31">
        <v>0</v>
      </c>
      <c r="AA31">
        <v>-249</v>
      </c>
    </row>
    <row r="32" spans="7:27">
      <c r="G32" t="s">
        <v>74</v>
      </c>
      <c r="H32" s="74">
        <v>193.28</v>
      </c>
      <c r="I32" s="47">
        <v>0</v>
      </c>
      <c r="J32" s="47">
        <v>0</v>
      </c>
      <c r="K32" s="47">
        <v>0</v>
      </c>
      <c r="L32" s="47">
        <v>0</v>
      </c>
      <c r="M32" s="75">
        <v>11.6</v>
      </c>
      <c r="N32" s="74">
        <v>0</v>
      </c>
      <c r="O32" s="47">
        <v>-156</v>
      </c>
      <c r="P32" s="47">
        <v>-256</v>
      </c>
      <c r="Q32" s="47">
        <v>-34</v>
      </c>
      <c r="R32" s="47">
        <v>0</v>
      </c>
      <c r="S32" s="75">
        <v>0</v>
      </c>
      <c r="U32" s="74"/>
      <c r="V32" s="75"/>
      <c r="W32">
        <v>193.28</v>
      </c>
      <c r="X32">
        <v>-156</v>
      </c>
      <c r="Y32">
        <v>-34</v>
      </c>
      <c r="Z32">
        <v>11.6</v>
      </c>
      <c r="AA32">
        <v>-256</v>
      </c>
    </row>
    <row r="33" spans="7:27">
      <c r="G33" t="s">
        <v>75</v>
      </c>
      <c r="H33" s="74">
        <v>193.28</v>
      </c>
      <c r="I33" s="47">
        <v>0</v>
      </c>
      <c r="J33" s="47">
        <v>0</v>
      </c>
      <c r="K33" s="47">
        <v>0</v>
      </c>
      <c r="L33" s="47">
        <v>0</v>
      </c>
      <c r="M33" s="75">
        <v>4.6399999999999997</v>
      </c>
      <c r="N33" s="74">
        <v>0</v>
      </c>
      <c r="O33" s="47">
        <v>-117</v>
      </c>
      <c r="P33" s="47">
        <v>-271</v>
      </c>
      <c r="Q33" s="47">
        <v>-23</v>
      </c>
      <c r="R33" s="47">
        <v>0</v>
      </c>
      <c r="S33" s="75">
        <v>0</v>
      </c>
      <c r="U33" s="74"/>
      <c r="V33" s="75"/>
      <c r="W33">
        <v>193.28</v>
      </c>
      <c r="X33">
        <v>-117</v>
      </c>
      <c r="Y33">
        <v>-23</v>
      </c>
      <c r="Z33">
        <v>4.6399999999999997</v>
      </c>
      <c r="AA33">
        <v>-271</v>
      </c>
    </row>
    <row r="34" spans="7:27">
      <c r="G34" t="s">
        <v>76</v>
      </c>
      <c r="H34" s="74">
        <v>193.28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-112</v>
      </c>
      <c r="P34" s="47">
        <v>-180.4</v>
      </c>
      <c r="Q34" s="47">
        <v>-12</v>
      </c>
      <c r="R34" s="47">
        <v>0</v>
      </c>
      <c r="S34" s="75">
        <v>0</v>
      </c>
      <c r="U34" s="74"/>
      <c r="V34" s="75"/>
      <c r="W34">
        <v>193.28</v>
      </c>
      <c r="X34">
        <v>-112</v>
      </c>
      <c r="Y34">
        <v>-12</v>
      </c>
      <c r="Z34">
        <v>0</v>
      </c>
      <c r="AA34">
        <v>-180.4</v>
      </c>
    </row>
    <row r="35" spans="7:27">
      <c r="G35" t="s">
        <v>77</v>
      </c>
      <c r="H35" s="74">
        <v>193.28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-137</v>
      </c>
      <c r="P35" s="47">
        <v>-83</v>
      </c>
      <c r="Q35" s="47">
        <v>0</v>
      </c>
      <c r="R35" s="47">
        <v>0</v>
      </c>
      <c r="S35" s="75">
        <v>0</v>
      </c>
      <c r="U35" s="74"/>
      <c r="V35" s="75"/>
      <c r="W35">
        <v>193.28</v>
      </c>
      <c r="X35">
        <v>-137</v>
      </c>
      <c r="Y35">
        <v>0</v>
      </c>
      <c r="Z35">
        <v>0</v>
      </c>
      <c r="AA35">
        <v>-83</v>
      </c>
    </row>
    <row r="36" spans="7:27">
      <c r="G36" t="s">
        <v>78</v>
      </c>
      <c r="H36" s="74">
        <v>193.28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-157</v>
      </c>
      <c r="P36" s="47">
        <v>-96</v>
      </c>
      <c r="Q36" s="47">
        <v>0</v>
      </c>
      <c r="R36" s="47">
        <v>0</v>
      </c>
      <c r="S36" s="75">
        <v>0</v>
      </c>
      <c r="U36" s="74"/>
      <c r="V36" s="75"/>
      <c r="W36">
        <v>193.28</v>
      </c>
      <c r="X36">
        <v>-157</v>
      </c>
      <c r="Y36">
        <v>0</v>
      </c>
      <c r="Z36">
        <v>0</v>
      </c>
      <c r="AA36">
        <v>-96</v>
      </c>
    </row>
    <row r="37" spans="7:27">
      <c r="G37" t="s">
        <v>79</v>
      </c>
      <c r="H37" s="74">
        <v>193.28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-167</v>
      </c>
      <c r="P37" s="47">
        <v>-101</v>
      </c>
      <c r="Q37" s="47">
        <v>0</v>
      </c>
      <c r="R37" s="47">
        <v>0</v>
      </c>
      <c r="S37" s="75">
        <v>0</v>
      </c>
      <c r="U37" s="74"/>
      <c r="V37" s="75"/>
      <c r="W37">
        <v>193.28</v>
      </c>
      <c r="X37">
        <v>-167</v>
      </c>
      <c r="Y37">
        <v>0</v>
      </c>
      <c r="Z37">
        <v>0</v>
      </c>
      <c r="AA37">
        <v>-101</v>
      </c>
    </row>
    <row r="38" spans="7:27">
      <c r="G38" t="s">
        <v>80</v>
      </c>
      <c r="H38" s="74">
        <v>193.28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-182</v>
      </c>
      <c r="P38" s="47">
        <v>-110</v>
      </c>
      <c r="Q38" s="47">
        <v>0</v>
      </c>
      <c r="R38" s="47">
        <v>0</v>
      </c>
      <c r="S38" s="75">
        <v>0</v>
      </c>
      <c r="U38" s="74"/>
      <c r="V38" s="75"/>
      <c r="W38">
        <v>193.28</v>
      </c>
      <c r="X38">
        <v>-182</v>
      </c>
      <c r="Y38">
        <v>0</v>
      </c>
      <c r="Z38">
        <v>0</v>
      </c>
      <c r="AA38">
        <v>-110</v>
      </c>
    </row>
    <row r="39" spans="7:27">
      <c r="G39" t="s">
        <v>81</v>
      </c>
      <c r="H39" s="74">
        <v>193.28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-190</v>
      </c>
      <c r="P39" s="47">
        <v>-79</v>
      </c>
      <c r="Q39" s="47">
        <v>-49</v>
      </c>
      <c r="R39" s="47">
        <v>0</v>
      </c>
      <c r="S39" s="75">
        <v>0</v>
      </c>
      <c r="U39" s="74"/>
      <c r="V39" s="75"/>
      <c r="W39">
        <v>193.28</v>
      </c>
      <c r="X39">
        <v>-190</v>
      </c>
      <c r="Y39">
        <v>-49</v>
      </c>
      <c r="Z39">
        <v>0</v>
      </c>
      <c r="AA39">
        <v>-79</v>
      </c>
    </row>
    <row r="40" spans="7:27">
      <c r="G40" t="s">
        <v>82</v>
      </c>
      <c r="H40" s="74">
        <v>193.28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-175</v>
      </c>
      <c r="P40" s="47">
        <v>-10</v>
      </c>
      <c r="Q40" s="47">
        <v>-40</v>
      </c>
      <c r="R40" s="47">
        <v>0</v>
      </c>
      <c r="S40" s="75">
        <v>0</v>
      </c>
      <c r="U40" s="74"/>
      <c r="V40" s="75"/>
      <c r="W40">
        <v>193.28</v>
      </c>
      <c r="X40">
        <v>-175</v>
      </c>
      <c r="Y40">
        <v>-40</v>
      </c>
      <c r="Z40">
        <v>0</v>
      </c>
      <c r="AA40">
        <v>-10</v>
      </c>
    </row>
    <row r="41" spans="7:27">
      <c r="G41" t="s">
        <v>83</v>
      </c>
      <c r="H41" s="74">
        <v>193.28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-165</v>
      </c>
      <c r="P41" s="47">
        <v>0</v>
      </c>
      <c r="Q41" s="47">
        <v>-22</v>
      </c>
      <c r="R41" s="47">
        <v>0</v>
      </c>
      <c r="S41" s="75">
        <v>0</v>
      </c>
      <c r="U41" s="74"/>
      <c r="V41" s="75"/>
      <c r="W41">
        <v>193.28</v>
      </c>
      <c r="X41">
        <v>-165</v>
      </c>
      <c r="Y41">
        <v>-22</v>
      </c>
      <c r="Z41">
        <v>0</v>
      </c>
      <c r="AA41">
        <v>0</v>
      </c>
    </row>
    <row r="42" spans="7:27">
      <c r="G42" t="s">
        <v>84</v>
      </c>
      <c r="H42" s="74">
        <v>193.28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-130</v>
      </c>
      <c r="P42" s="47">
        <v>0</v>
      </c>
      <c r="Q42" s="47">
        <v>-13</v>
      </c>
      <c r="R42" s="47">
        <v>0</v>
      </c>
      <c r="S42" s="75">
        <v>0</v>
      </c>
      <c r="U42" s="74"/>
      <c r="V42" s="75"/>
      <c r="W42">
        <v>193.28</v>
      </c>
      <c r="X42">
        <v>-130</v>
      </c>
      <c r="Y42">
        <v>-13</v>
      </c>
      <c r="Z42">
        <v>0</v>
      </c>
      <c r="AA42">
        <v>0</v>
      </c>
    </row>
    <row r="43" spans="7:27">
      <c r="G43" t="s">
        <v>85</v>
      </c>
      <c r="H43" s="74">
        <v>193.28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-85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193.28</v>
      </c>
      <c r="X43">
        <v>-85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193.28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-80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193.28</v>
      </c>
      <c r="X44">
        <v>-80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193.28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-60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193.28</v>
      </c>
      <c r="X45">
        <v>-60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193.28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-40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193.28</v>
      </c>
      <c r="X46">
        <v>-40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193.28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193.28</v>
      </c>
      <c r="X47">
        <v>-20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193.28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-15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193.28</v>
      </c>
      <c r="X48">
        <v>-15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193.28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-5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193.28</v>
      </c>
      <c r="X49">
        <v>-5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193.28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193.28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193.28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193.28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193.28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193.28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193.28</v>
      </c>
      <c r="I53" s="47">
        <v>0</v>
      </c>
      <c r="J53" s="47">
        <v>3.87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193.28</v>
      </c>
      <c r="X53">
        <v>0</v>
      </c>
      <c r="Y53">
        <v>0</v>
      </c>
      <c r="Z53">
        <v>0</v>
      </c>
      <c r="AA53">
        <v>3.87</v>
      </c>
    </row>
    <row r="54" spans="7:27">
      <c r="G54" t="s">
        <v>96</v>
      </c>
      <c r="H54" s="74">
        <v>193.28</v>
      </c>
      <c r="I54" s="47">
        <v>0</v>
      </c>
      <c r="J54" s="47">
        <v>2.9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193.28</v>
      </c>
      <c r="X54">
        <v>0</v>
      </c>
      <c r="Y54">
        <v>0</v>
      </c>
      <c r="Z54">
        <v>0</v>
      </c>
      <c r="AA54">
        <v>2.9</v>
      </c>
    </row>
    <row r="55" spans="7:27">
      <c r="G55" t="s">
        <v>97</v>
      </c>
      <c r="H55" s="74">
        <v>193.28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193.28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193.28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193.28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193.28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193.28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193.28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193.28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193.28</v>
      </c>
      <c r="I59" s="47">
        <v>0</v>
      </c>
      <c r="J59" s="47">
        <v>17.399999999999999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193.28</v>
      </c>
      <c r="X59">
        <v>0</v>
      </c>
      <c r="Y59">
        <v>0</v>
      </c>
      <c r="Z59">
        <v>0</v>
      </c>
      <c r="AA59">
        <v>17.399999999999999</v>
      </c>
    </row>
    <row r="60" spans="7:27">
      <c r="G60" t="s">
        <v>102</v>
      </c>
      <c r="H60" s="74">
        <v>383.66</v>
      </c>
      <c r="I60" s="47">
        <v>0</v>
      </c>
      <c r="J60" s="47">
        <v>67.650000000000006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383.66</v>
      </c>
      <c r="X60">
        <v>0</v>
      </c>
      <c r="Y60">
        <v>0</v>
      </c>
      <c r="Z60">
        <v>0</v>
      </c>
      <c r="AA60">
        <v>67.650000000000006</v>
      </c>
    </row>
    <row r="61" spans="7:27">
      <c r="G61" t="s">
        <v>103</v>
      </c>
      <c r="H61" s="74">
        <v>371.87</v>
      </c>
      <c r="I61" s="47">
        <v>0</v>
      </c>
      <c r="J61" s="47">
        <v>104.37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371.87</v>
      </c>
      <c r="X61">
        <v>0</v>
      </c>
      <c r="Y61">
        <v>0</v>
      </c>
      <c r="Z61">
        <v>0</v>
      </c>
      <c r="AA61">
        <v>104.37</v>
      </c>
    </row>
    <row r="62" spans="7:27">
      <c r="G62" t="s">
        <v>104</v>
      </c>
      <c r="H62" s="74">
        <v>461.94</v>
      </c>
      <c r="I62" s="47">
        <v>0</v>
      </c>
      <c r="J62" s="47">
        <v>128.53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461.94</v>
      </c>
      <c r="X62">
        <v>0</v>
      </c>
      <c r="Y62">
        <v>0</v>
      </c>
      <c r="Z62">
        <v>0</v>
      </c>
      <c r="AA62">
        <v>128.53</v>
      </c>
    </row>
    <row r="63" spans="7:27">
      <c r="G63" t="s">
        <v>105</v>
      </c>
      <c r="H63" s="74">
        <v>386.56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386.56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386.56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386.56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386.56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-3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386.56</v>
      </c>
      <c r="X65">
        <v>-3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386.56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-13.34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386.56</v>
      </c>
      <c r="X66">
        <v>-13.34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386.56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-16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386.56</v>
      </c>
      <c r="X67">
        <v>-16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386.56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386.56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4">
        <v>724.8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-60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724.8</v>
      </c>
      <c r="X69">
        <v>-60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730.6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-40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730.6</v>
      </c>
      <c r="X70">
        <v>-40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724.8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-20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724.8</v>
      </c>
      <c r="X71">
        <v>-20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724.8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724.8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636.86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636.86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613.66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613.66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593.37</v>
      </c>
      <c r="I75" s="47">
        <v>0</v>
      </c>
      <c r="J75" s="47">
        <v>0</v>
      </c>
      <c r="K75" s="47">
        <v>0</v>
      </c>
      <c r="L75" s="47">
        <v>0</v>
      </c>
      <c r="M75" s="75">
        <v>2.71</v>
      </c>
      <c r="N75" s="74">
        <v>0</v>
      </c>
      <c r="O75" s="47">
        <v>0</v>
      </c>
      <c r="P75" s="47">
        <v>0</v>
      </c>
      <c r="Q75" s="47">
        <v>-12</v>
      </c>
      <c r="R75" s="47">
        <v>0</v>
      </c>
      <c r="S75" s="75">
        <v>0</v>
      </c>
      <c r="U75" s="74"/>
      <c r="V75" s="75"/>
      <c r="W75">
        <v>593.37</v>
      </c>
      <c r="X75">
        <v>0</v>
      </c>
      <c r="Y75">
        <v>-12</v>
      </c>
      <c r="Z75">
        <v>2.71</v>
      </c>
      <c r="AA75">
        <v>0</v>
      </c>
    </row>
    <row r="76" spans="7:27">
      <c r="G76" t="s">
        <v>118</v>
      </c>
      <c r="H76" s="74">
        <v>472.6</v>
      </c>
      <c r="I76" s="47">
        <v>0</v>
      </c>
      <c r="J76" s="47">
        <v>0</v>
      </c>
      <c r="K76" s="47">
        <v>0</v>
      </c>
      <c r="L76" s="47">
        <v>0</v>
      </c>
      <c r="M76" s="75">
        <v>4.22</v>
      </c>
      <c r="N76" s="74">
        <v>0</v>
      </c>
      <c r="O76" s="47">
        <v>0</v>
      </c>
      <c r="P76" s="47">
        <v>0</v>
      </c>
      <c r="Q76" s="47">
        <v>-22</v>
      </c>
      <c r="R76" s="47">
        <v>0</v>
      </c>
      <c r="S76" s="75">
        <v>0</v>
      </c>
      <c r="U76" s="74"/>
      <c r="V76" s="75"/>
      <c r="W76">
        <v>472.6</v>
      </c>
      <c r="X76">
        <v>0</v>
      </c>
      <c r="Y76">
        <v>-22</v>
      </c>
      <c r="Z76">
        <v>4.22</v>
      </c>
      <c r="AA76">
        <v>0</v>
      </c>
    </row>
    <row r="77" spans="7:27">
      <c r="G77" t="s">
        <v>119</v>
      </c>
      <c r="H77" s="74">
        <v>431.64</v>
      </c>
      <c r="I77" s="47">
        <v>0</v>
      </c>
      <c r="J77" s="47">
        <v>0</v>
      </c>
      <c r="K77" s="47">
        <v>0</v>
      </c>
      <c r="L77" s="47">
        <v>0</v>
      </c>
      <c r="M77" s="75">
        <v>3</v>
      </c>
      <c r="N77" s="74">
        <v>0</v>
      </c>
      <c r="O77" s="47">
        <v>0</v>
      </c>
      <c r="P77" s="47">
        <v>0</v>
      </c>
      <c r="Q77" s="47">
        <v>-31</v>
      </c>
      <c r="R77" s="47">
        <v>0</v>
      </c>
      <c r="S77" s="75">
        <v>0</v>
      </c>
      <c r="U77" s="74"/>
      <c r="V77" s="75"/>
      <c r="W77">
        <v>431.64</v>
      </c>
      <c r="X77">
        <v>0</v>
      </c>
      <c r="Y77">
        <v>-31</v>
      </c>
      <c r="Z77">
        <v>3</v>
      </c>
      <c r="AA77">
        <v>0</v>
      </c>
    </row>
    <row r="78" spans="7:27">
      <c r="G78" t="s">
        <v>120</v>
      </c>
      <c r="H78" s="74">
        <v>398.09</v>
      </c>
      <c r="I78" s="47">
        <v>0</v>
      </c>
      <c r="J78" s="47">
        <v>0</v>
      </c>
      <c r="K78" s="47">
        <v>0</v>
      </c>
      <c r="L78" s="47">
        <v>0</v>
      </c>
      <c r="M78" s="75">
        <v>0.86</v>
      </c>
      <c r="N78" s="74">
        <v>0</v>
      </c>
      <c r="O78" s="47">
        <v>0</v>
      </c>
      <c r="P78" s="47">
        <v>0</v>
      </c>
      <c r="Q78" s="47">
        <v>-37</v>
      </c>
      <c r="R78" s="47">
        <v>0</v>
      </c>
      <c r="S78" s="75">
        <v>0</v>
      </c>
      <c r="U78" s="74"/>
      <c r="V78" s="75"/>
      <c r="W78">
        <v>398.09</v>
      </c>
      <c r="X78">
        <v>0</v>
      </c>
      <c r="Y78">
        <v>-37</v>
      </c>
      <c r="Z78">
        <v>0.86</v>
      </c>
      <c r="AA78">
        <v>0</v>
      </c>
    </row>
    <row r="79" spans="7:27">
      <c r="G79" t="s">
        <v>121</v>
      </c>
      <c r="H79" s="74">
        <v>386.82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-43</v>
      </c>
      <c r="R79" s="47">
        <v>0</v>
      </c>
      <c r="S79" s="75">
        <v>0</v>
      </c>
      <c r="U79" s="74"/>
      <c r="V79" s="75"/>
      <c r="W79">
        <v>386.82</v>
      </c>
      <c r="X79">
        <v>0</v>
      </c>
      <c r="Y79">
        <v>-43</v>
      </c>
      <c r="Z79">
        <v>0</v>
      </c>
      <c r="AA79">
        <v>0</v>
      </c>
    </row>
    <row r="80" spans="7:27">
      <c r="G80" t="s">
        <v>122</v>
      </c>
      <c r="H80" s="74">
        <v>394.29</v>
      </c>
      <c r="I80" s="47">
        <v>0</v>
      </c>
      <c r="J80" s="47">
        <v>0</v>
      </c>
      <c r="K80" s="47">
        <v>0</v>
      </c>
      <c r="L80" s="47">
        <v>0</v>
      </c>
      <c r="M80" s="75">
        <v>0.12</v>
      </c>
      <c r="N80" s="74">
        <v>0</v>
      </c>
      <c r="O80" s="47">
        <v>0</v>
      </c>
      <c r="P80" s="47">
        <v>0</v>
      </c>
      <c r="Q80" s="47">
        <v>-48</v>
      </c>
      <c r="R80" s="47">
        <v>0</v>
      </c>
      <c r="S80" s="75">
        <v>0</v>
      </c>
      <c r="U80" s="74"/>
      <c r="V80" s="75"/>
      <c r="W80">
        <v>394.29</v>
      </c>
      <c r="X80">
        <v>0</v>
      </c>
      <c r="Y80">
        <v>-48</v>
      </c>
      <c r="Z80">
        <v>0.12</v>
      </c>
      <c r="AA80">
        <v>0</v>
      </c>
    </row>
    <row r="81" spans="7:27">
      <c r="G81" t="s">
        <v>123</v>
      </c>
      <c r="H81" s="74">
        <v>406.04</v>
      </c>
      <c r="I81" s="47">
        <v>0</v>
      </c>
      <c r="J81" s="47">
        <v>0</v>
      </c>
      <c r="K81" s="47">
        <v>0</v>
      </c>
      <c r="L81" s="47">
        <v>0</v>
      </c>
      <c r="M81" s="75">
        <v>0.26</v>
      </c>
      <c r="N81" s="74">
        <v>0</v>
      </c>
      <c r="O81" s="47">
        <v>0</v>
      </c>
      <c r="P81" s="47">
        <v>0</v>
      </c>
      <c r="Q81" s="47">
        <v>-53</v>
      </c>
      <c r="R81" s="47">
        <v>0</v>
      </c>
      <c r="S81" s="75">
        <v>0</v>
      </c>
      <c r="U81" s="74"/>
      <c r="V81" s="75"/>
      <c r="W81">
        <v>406.04</v>
      </c>
      <c r="X81">
        <v>0</v>
      </c>
      <c r="Y81">
        <v>-53</v>
      </c>
      <c r="Z81">
        <v>0.26</v>
      </c>
      <c r="AA81">
        <v>0</v>
      </c>
    </row>
    <row r="82" spans="7:27">
      <c r="G82" t="s">
        <v>124</v>
      </c>
      <c r="H82" s="74">
        <v>416.69</v>
      </c>
      <c r="I82" s="47">
        <v>0</v>
      </c>
      <c r="J82" s="47">
        <v>0</v>
      </c>
      <c r="K82" s="47">
        <v>0</v>
      </c>
      <c r="L82" s="47">
        <v>0</v>
      </c>
      <c r="M82" s="75">
        <v>0.56000000000000005</v>
      </c>
      <c r="N82" s="74">
        <v>0</v>
      </c>
      <c r="O82" s="47">
        <v>0</v>
      </c>
      <c r="P82" s="47">
        <v>0</v>
      </c>
      <c r="Q82" s="47">
        <v>-59</v>
      </c>
      <c r="R82" s="47">
        <v>0</v>
      </c>
      <c r="S82" s="75">
        <v>0</v>
      </c>
      <c r="U82" s="74"/>
      <c r="V82" s="75"/>
      <c r="W82">
        <v>416.69</v>
      </c>
      <c r="X82">
        <v>0</v>
      </c>
      <c r="Y82">
        <v>-59</v>
      </c>
      <c r="Z82">
        <v>0.56000000000000005</v>
      </c>
      <c r="AA82">
        <v>0</v>
      </c>
    </row>
    <row r="83" spans="7:27">
      <c r="G83" t="s">
        <v>125</v>
      </c>
      <c r="H83" s="74">
        <v>446.84</v>
      </c>
      <c r="I83" s="47">
        <v>0</v>
      </c>
      <c r="J83" s="47">
        <v>0</v>
      </c>
      <c r="K83" s="47">
        <v>0</v>
      </c>
      <c r="L83" s="47">
        <v>0</v>
      </c>
      <c r="M83" s="75">
        <v>2.31</v>
      </c>
      <c r="N83" s="74">
        <v>0</v>
      </c>
      <c r="O83" s="47">
        <v>0</v>
      </c>
      <c r="P83" s="47">
        <v>0</v>
      </c>
      <c r="Q83" s="47">
        <v>-65</v>
      </c>
      <c r="R83" s="47">
        <v>0</v>
      </c>
      <c r="S83" s="75">
        <v>0</v>
      </c>
      <c r="U83" s="74"/>
      <c r="V83" s="75"/>
      <c r="W83">
        <v>446.84</v>
      </c>
      <c r="X83">
        <v>0</v>
      </c>
      <c r="Y83">
        <v>-65</v>
      </c>
      <c r="Z83">
        <v>2.31</v>
      </c>
      <c r="AA83">
        <v>0</v>
      </c>
    </row>
    <row r="84" spans="7:27">
      <c r="G84" t="s">
        <v>126</v>
      </c>
      <c r="H84" s="74">
        <v>453.24</v>
      </c>
      <c r="I84" s="47">
        <v>0</v>
      </c>
      <c r="J84" s="47">
        <v>0</v>
      </c>
      <c r="K84" s="47">
        <v>0</v>
      </c>
      <c r="L84" s="47">
        <v>0</v>
      </c>
      <c r="M84" s="75">
        <v>3.17</v>
      </c>
      <c r="N84" s="74">
        <v>0</v>
      </c>
      <c r="O84" s="47">
        <v>0</v>
      </c>
      <c r="P84" s="47">
        <v>0</v>
      </c>
      <c r="Q84" s="47">
        <v>-70</v>
      </c>
      <c r="R84" s="47">
        <v>0</v>
      </c>
      <c r="S84" s="75">
        <v>0</v>
      </c>
      <c r="U84" s="74"/>
      <c r="V84" s="75"/>
      <c r="W84">
        <v>453.24</v>
      </c>
      <c r="X84">
        <v>0</v>
      </c>
      <c r="Y84">
        <v>-70</v>
      </c>
      <c r="Z84">
        <v>3.17</v>
      </c>
      <c r="AA84">
        <v>0</v>
      </c>
    </row>
    <row r="85" spans="7:27">
      <c r="G85" t="s">
        <v>127</v>
      </c>
      <c r="H85" s="74">
        <v>479.61</v>
      </c>
      <c r="I85" s="47">
        <v>0</v>
      </c>
      <c r="J85" s="47">
        <v>0</v>
      </c>
      <c r="K85" s="47">
        <v>0</v>
      </c>
      <c r="L85" s="47">
        <v>0</v>
      </c>
      <c r="M85" s="75">
        <v>3.09</v>
      </c>
      <c r="N85" s="74">
        <v>0</v>
      </c>
      <c r="O85" s="47">
        <v>0</v>
      </c>
      <c r="P85" s="47">
        <v>0</v>
      </c>
      <c r="Q85" s="47">
        <v>-73</v>
      </c>
      <c r="R85" s="47">
        <v>0</v>
      </c>
      <c r="S85" s="75">
        <v>0</v>
      </c>
      <c r="U85" s="74"/>
      <c r="V85" s="75"/>
      <c r="W85">
        <v>479.61</v>
      </c>
      <c r="X85">
        <v>0</v>
      </c>
      <c r="Y85">
        <v>-73</v>
      </c>
      <c r="Z85">
        <v>3.09</v>
      </c>
      <c r="AA85">
        <v>0</v>
      </c>
    </row>
    <row r="86" spans="7:27">
      <c r="G86" t="s">
        <v>128</v>
      </c>
      <c r="H86" s="74">
        <v>484.8</v>
      </c>
      <c r="I86" s="47">
        <v>0</v>
      </c>
      <c r="J86" s="47">
        <v>0</v>
      </c>
      <c r="K86" s="47">
        <v>0</v>
      </c>
      <c r="L86" s="47">
        <v>0</v>
      </c>
      <c r="M86" s="75">
        <v>3.28</v>
      </c>
      <c r="N86" s="74">
        <v>0</v>
      </c>
      <c r="O86" s="47">
        <v>0</v>
      </c>
      <c r="P86" s="47">
        <v>0</v>
      </c>
      <c r="Q86" s="47">
        <v>-76</v>
      </c>
      <c r="R86" s="47">
        <v>0</v>
      </c>
      <c r="S86" s="75">
        <v>0</v>
      </c>
      <c r="U86" s="74"/>
      <c r="V86" s="75"/>
      <c r="W86">
        <v>484.8</v>
      </c>
      <c r="X86">
        <v>0</v>
      </c>
      <c r="Y86">
        <v>-76</v>
      </c>
      <c r="Z86">
        <v>3.28</v>
      </c>
      <c r="AA86">
        <v>0</v>
      </c>
    </row>
    <row r="87" spans="7:27">
      <c r="G87" t="s">
        <v>129</v>
      </c>
      <c r="H87" s="74">
        <v>461.01</v>
      </c>
      <c r="I87" s="47">
        <v>0</v>
      </c>
      <c r="J87" s="47">
        <v>0</v>
      </c>
      <c r="K87" s="47">
        <v>0</v>
      </c>
      <c r="L87" s="47">
        <v>0</v>
      </c>
      <c r="M87" s="75">
        <v>1.69</v>
      </c>
      <c r="N87" s="74">
        <v>0</v>
      </c>
      <c r="O87" s="47">
        <v>0</v>
      </c>
      <c r="P87" s="47">
        <v>0</v>
      </c>
      <c r="Q87" s="47">
        <v>-31</v>
      </c>
      <c r="R87" s="47">
        <v>0</v>
      </c>
      <c r="S87" s="75">
        <v>0</v>
      </c>
      <c r="U87" s="74"/>
      <c r="V87" s="75"/>
      <c r="W87">
        <v>461.01</v>
      </c>
      <c r="X87">
        <v>0</v>
      </c>
      <c r="Y87">
        <v>-31</v>
      </c>
      <c r="Z87">
        <v>1.69</v>
      </c>
      <c r="AA87">
        <v>0</v>
      </c>
    </row>
    <row r="88" spans="7:27">
      <c r="G88" t="s">
        <v>130</v>
      </c>
      <c r="H88" s="74">
        <v>489.91</v>
      </c>
      <c r="I88" s="47">
        <v>0</v>
      </c>
      <c r="J88" s="47">
        <v>0</v>
      </c>
      <c r="K88" s="47">
        <v>0</v>
      </c>
      <c r="L88" s="47">
        <v>0</v>
      </c>
      <c r="M88" s="75">
        <v>2.93</v>
      </c>
      <c r="N88" s="74">
        <v>0</v>
      </c>
      <c r="O88" s="47">
        <v>0</v>
      </c>
      <c r="P88" s="47">
        <v>0</v>
      </c>
      <c r="Q88" s="47">
        <v>-34</v>
      </c>
      <c r="R88" s="47">
        <v>0</v>
      </c>
      <c r="S88" s="75">
        <v>0</v>
      </c>
      <c r="U88" s="74"/>
      <c r="V88" s="75"/>
      <c r="W88">
        <v>489.91</v>
      </c>
      <c r="X88">
        <v>0</v>
      </c>
      <c r="Y88">
        <v>-34</v>
      </c>
      <c r="Z88">
        <v>2.93</v>
      </c>
      <c r="AA88">
        <v>0</v>
      </c>
    </row>
    <row r="89" spans="7:27">
      <c r="G89" t="s">
        <v>131</v>
      </c>
      <c r="H89" s="74">
        <v>520.09</v>
      </c>
      <c r="I89" s="47">
        <v>0</v>
      </c>
      <c r="J89" s="47">
        <v>0</v>
      </c>
      <c r="K89" s="47">
        <v>0</v>
      </c>
      <c r="L89" s="47">
        <v>0</v>
      </c>
      <c r="M89" s="75">
        <v>2.93</v>
      </c>
      <c r="N89" s="74">
        <v>0</v>
      </c>
      <c r="O89" s="47">
        <v>0</v>
      </c>
      <c r="P89" s="47">
        <v>0</v>
      </c>
      <c r="Q89" s="47">
        <v>-36</v>
      </c>
      <c r="R89" s="47">
        <v>0</v>
      </c>
      <c r="S89" s="75">
        <v>0</v>
      </c>
      <c r="U89" s="74"/>
      <c r="V89" s="75"/>
      <c r="W89">
        <v>520.09</v>
      </c>
      <c r="X89">
        <v>0</v>
      </c>
      <c r="Y89">
        <v>-36</v>
      </c>
      <c r="Z89">
        <v>2.93</v>
      </c>
      <c r="AA89">
        <v>0</v>
      </c>
    </row>
    <row r="90" spans="7:27">
      <c r="G90" t="s">
        <v>132</v>
      </c>
      <c r="H90" s="74">
        <v>557.48</v>
      </c>
      <c r="I90" s="47">
        <v>0</v>
      </c>
      <c r="J90" s="47">
        <v>0</v>
      </c>
      <c r="K90" s="47">
        <v>0</v>
      </c>
      <c r="L90" s="47">
        <v>0</v>
      </c>
      <c r="M90" s="75">
        <v>3.48</v>
      </c>
      <c r="N90" s="74">
        <v>0</v>
      </c>
      <c r="O90" s="47">
        <v>0</v>
      </c>
      <c r="P90" s="47">
        <v>0</v>
      </c>
      <c r="Q90" s="47">
        <v>-37</v>
      </c>
      <c r="R90" s="47">
        <v>0</v>
      </c>
      <c r="S90" s="75">
        <v>0</v>
      </c>
      <c r="U90" s="74"/>
      <c r="V90" s="75"/>
      <c r="W90">
        <v>557.48</v>
      </c>
      <c r="X90">
        <v>0</v>
      </c>
      <c r="Y90">
        <v>-37</v>
      </c>
      <c r="Z90">
        <v>3.48</v>
      </c>
      <c r="AA90">
        <v>0</v>
      </c>
    </row>
    <row r="91" spans="7:27">
      <c r="G91" t="s">
        <v>133</v>
      </c>
      <c r="H91" s="74">
        <v>488.12</v>
      </c>
      <c r="I91" s="47">
        <v>0</v>
      </c>
      <c r="J91" s="47">
        <v>0</v>
      </c>
      <c r="K91" s="47">
        <v>0</v>
      </c>
      <c r="L91" s="47">
        <v>0</v>
      </c>
      <c r="M91" s="75">
        <v>2.4</v>
      </c>
      <c r="N91" s="74">
        <v>0</v>
      </c>
      <c r="O91" s="47">
        <v>0</v>
      </c>
      <c r="P91" s="47">
        <v>0</v>
      </c>
      <c r="Q91" s="47">
        <v>-40</v>
      </c>
      <c r="R91" s="47">
        <v>0</v>
      </c>
      <c r="S91" s="75">
        <v>0</v>
      </c>
      <c r="U91" s="74"/>
      <c r="V91" s="75"/>
      <c r="W91">
        <v>488.12</v>
      </c>
      <c r="X91">
        <v>0</v>
      </c>
      <c r="Y91">
        <v>-40</v>
      </c>
      <c r="Z91">
        <v>2.4</v>
      </c>
      <c r="AA91">
        <v>0</v>
      </c>
    </row>
    <row r="92" spans="7:27">
      <c r="G92" t="s">
        <v>134</v>
      </c>
      <c r="H92" s="74">
        <v>547.85</v>
      </c>
      <c r="I92" s="47">
        <v>0</v>
      </c>
      <c r="J92" s="47">
        <v>0</v>
      </c>
      <c r="K92" s="47">
        <v>0</v>
      </c>
      <c r="L92" s="47">
        <v>0</v>
      </c>
      <c r="M92" s="75">
        <v>2.4</v>
      </c>
      <c r="N92" s="74">
        <v>0</v>
      </c>
      <c r="O92" s="47">
        <v>0</v>
      </c>
      <c r="P92" s="47">
        <v>0</v>
      </c>
      <c r="Q92" s="47">
        <v>-40</v>
      </c>
      <c r="R92" s="47">
        <v>0</v>
      </c>
      <c r="S92" s="75">
        <v>0</v>
      </c>
      <c r="U92" s="74"/>
      <c r="V92" s="75"/>
      <c r="W92">
        <v>547.85</v>
      </c>
      <c r="X92">
        <v>0</v>
      </c>
      <c r="Y92">
        <v>-40</v>
      </c>
      <c r="Z92">
        <v>2.4</v>
      </c>
      <c r="AA92">
        <v>0</v>
      </c>
    </row>
    <row r="93" spans="7:27">
      <c r="G93" t="s">
        <v>135</v>
      </c>
      <c r="H93" s="74">
        <v>633.20000000000005</v>
      </c>
      <c r="I93" s="47">
        <v>0</v>
      </c>
      <c r="J93" s="47">
        <v>0</v>
      </c>
      <c r="K93" s="47">
        <v>0</v>
      </c>
      <c r="L93" s="47">
        <v>0</v>
      </c>
      <c r="M93" s="75">
        <v>2.7</v>
      </c>
      <c r="N93" s="74">
        <v>0</v>
      </c>
      <c r="O93" s="47">
        <v>0</v>
      </c>
      <c r="P93" s="47">
        <v>0</v>
      </c>
      <c r="Q93" s="47">
        <v>-46</v>
      </c>
      <c r="R93" s="47">
        <v>0</v>
      </c>
      <c r="S93" s="75">
        <v>0</v>
      </c>
      <c r="U93" s="74"/>
      <c r="V93" s="75"/>
      <c r="W93">
        <v>633.20000000000005</v>
      </c>
      <c r="X93">
        <v>0</v>
      </c>
      <c r="Y93">
        <v>-46</v>
      </c>
      <c r="Z93">
        <v>2.7</v>
      </c>
      <c r="AA93">
        <v>0</v>
      </c>
    </row>
    <row r="94" spans="7:27">
      <c r="G94" t="s">
        <v>136</v>
      </c>
      <c r="H94" s="74">
        <v>672.95</v>
      </c>
      <c r="I94" s="47">
        <v>0</v>
      </c>
      <c r="J94" s="47">
        <v>0</v>
      </c>
      <c r="K94" s="47">
        <v>0</v>
      </c>
      <c r="L94" s="47">
        <v>0</v>
      </c>
      <c r="M94" s="75">
        <v>2.6</v>
      </c>
      <c r="N94" s="74">
        <v>0</v>
      </c>
      <c r="O94" s="47">
        <v>0</v>
      </c>
      <c r="P94" s="47">
        <v>0</v>
      </c>
      <c r="Q94" s="47">
        <v>-50</v>
      </c>
      <c r="R94" s="47">
        <v>0</v>
      </c>
      <c r="S94" s="75">
        <v>0</v>
      </c>
      <c r="U94" s="74"/>
      <c r="V94" s="75"/>
      <c r="W94">
        <v>672.95</v>
      </c>
      <c r="X94">
        <v>0</v>
      </c>
      <c r="Y94">
        <v>-50</v>
      </c>
      <c r="Z94">
        <v>2.6</v>
      </c>
      <c r="AA94">
        <v>0</v>
      </c>
    </row>
    <row r="95" spans="7:27">
      <c r="G95" t="s">
        <v>137</v>
      </c>
      <c r="H95" s="74">
        <v>708.75</v>
      </c>
      <c r="I95" s="47">
        <v>0</v>
      </c>
      <c r="J95" s="47">
        <v>0</v>
      </c>
      <c r="K95" s="47">
        <v>0</v>
      </c>
      <c r="L95" s="47">
        <v>0</v>
      </c>
      <c r="M95" s="75">
        <v>4.59</v>
      </c>
      <c r="N95" s="74">
        <v>0</v>
      </c>
      <c r="O95" s="47">
        <v>0</v>
      </c>
      <c r="P95" s="47">
        <v>0</v>
      </c>
      <c r="Q95" s="47">
        <v>-50</v>
      </c>
      <c r="R95" s="47">
        <v>0</v>
      </c>
      <c r="S95" s="75">
        <v>0</v>
      </c>
      <c r="U95" s="74"/>
      <c r="V95" s="75"/>
      <c r="W95">
        <v>708.75</v>
      </c>
      <c r="X95">
        <v>0</v>
      </c>
      <c r="Y95">
        <v>-50</v>
      </c>
      <c r="Z95">
        <v>4.59</v>
      </c>
      <c r="AA95">
        <v>0</v>
      </c>
    </row>
    <row r="96" spans="7:27">
      <c r="G96" t="s">
        <v>138</v>
      </c>
      <c r="H96" s="74">
        <v>701.05</v>
      </c>
      <c r="I96" s="47">
        <v>0</v>
      </c>
      <c r="J96" s="47">
        <v>0</v>
      </c>
      <c r="K96" s="47">
        <v>0</v>
      </c>
      <c r="L96" s="47">
        <v>0</v>
      </c>
      <c r="M96" s="75">
        <v>2.61</v>
      </c>
      <c r="N96" s="74">
        <v>0</v>
      </c>
      <c r="O96" s="47">
        <v>0</v>
      </c>
      <c r="P96" s="47">
        <v>0</v>
      </c>
      <c r="Q96" s="47">
        <v>-50</v>
      </c>
      <c r="R96" s="47">
        <v>0</v>
      </c>
      <c r="S96" s="75">
        <v>0</v>
      </c>
      <c r="U96" s="74"/>
      <c r="V96" s="75"/>
      <c r="W96">
        <v>701.05</v>
      </c>
      <c r="X96">
        <v>0</v>
      </c>
      <c r="Y96">
        <v>-50</v>
      </c>
      <c r="Z96">
        <v>2.61</v>
      </c>
      <c r="AA96">
        <v>0</v>
      </c>
    </row>
    <row r="97" spans="1:83">
      <c r="G97" t="s">
        <v>139</v>
      </c>
      <c r="H97" s="74">
        <v>695.81</v>
      </c>
      <c r="I97" s="47">
        <v>0</v>
      </c>
      <c r="J97" s="47">
        <v>0</v>
      </c>
      <c r="K97" s="47">
        <v>0</v>
      </c>
      <c r="L97" s="47">
        <v>0</v>
      </c>
      <c r="M97" s="75">
        <v>2.3199999999999998</v>
      </c>
      <c r="N97" s="74">
        <v>0</v>
      </c>
      <c r="O97" s="47">
        <v>0</v>
      </c>
      <c r="P97" s="47">
        <v>0</v>
      </c>
      <c r="Q97" s="47">
        <v>-50</v>
      </c>
      <c r="R97" s="47">
        <v>0</v>
      </c>
      <c r="S97" s="75">
        <v>0</v>
      </c>
      <c r="U97" s="74"/>
      <c r="V97" s="75"/>
      <c r="W97">
        <v>695.81</v>
      </c>
      <c r="X97">
        <v>0</v>
      </c>
      <c r="Y97">
        <v>-50</v>
      </c>
      <c r="Z97">
        <v>2.3199999999999998</v>
      </c>
      <c r="AA97">
        <v>0</v>
      </c>
    </row>
    <row r="98" spans="1:83">
      <c r="G98" t="s">
        <v>140</v>
      </c>
      <c r="H98" s="74">
        <v>661.99</v>
      </c>
      <c r="I98" s="47">
        <v>0</v>
      </c>
      <c r="J98" s="47">
        <v>0</v>
      </c>
      <c r="K98" s="47">
        <v>0</v>
      </c>
      <c r="L98" s="47">
        <v>0</v>
      </c>
      <c r="M98" s="75">
        <v>1.06</v>
      </c>
      <c r="N98" s="74">
        <v>0</v>
      </c>
      <c r="O98" s="47">
        <v>0</v>
      </c>
      <c r="P98" s="47">
        <v>0</v>
      </c>
      <c r="Q98" s="47">
        <v>-50</v>
      </c>
      <c r="R98" s="47">
        <v>0</v>
      </c>
      <c r="S98" s="75">
        <v>0</v>
      </c>
      <c r="U98" s="74"/>
      <c r="V98" s="75"/>
      <c r="W98">
        <v>661.99</v>
      </c>
      <c r="X98">
        <v>0</v>
      </c>
      <c r="Y98">
        <v>-50</v>
      </c>
      <c r="Z98">
        <v>1.06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8.0710175</v>
      </c>
      <c r="I99" s="70">
        <f t="shared" ref="I99:BQ99" si="1">SUM(I3:I98)/4000</f>
        <v>0</v>
      </c>
      <c r="J99" s="70">
        <f t="shared" si="1"/>
        <v>8.1180000000000002E-2</v>
      </c>
      <c r="K99" s="70">
        <f t="shared" si="1"/>
        <v>0</v>
      </c>
      <c r="L99" s="70">
        <f t="shared" si="1"/>
        <v>0</v>
      </c>
      <c r="M99" s="70">
        <f t="shared" si="1"/>
        <v>5.7407500000000007E-2</v>
      </c>
      <c r="N99" s="69">
        <f t="shared" si="1"/>
        <v>0</v>
      </c>
      <c r="O99" s="70">
        <f t="shared" si="1"/>
        <v>-1.0938125000000001</v>
      </c>
      <c r="P99" s="70">
        <f t="shared" si="1"/>
        <v>-0.79535</v>
      </c>
      <c r="Q99" s="70">
        <f t="shared" si="1"/>
        <v>-0.73650000000000004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8.0710175</v>
      </c>
      <c r="X99">
        <f t="shared" si="1"/>
        <v>-1.0938125000000001</v>
      </c>
      <c r="Y99">
        <f t="shared" si="1"/>
        <v>-0.73650000000000004</v>
      </c>
      <c r="Z99">
        <f t="shared" si="1"/>
        <v>5.7407500000000007E-2</v>
      </c>
      <c r="AA99">
        <f t="shared" si="1"/>
        <v>-0.71416999999999997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556</v>
      </c>
      <c r="AE1" t="s">
        <v>558</v>
      </c>
      <c r="AF1" t="s">
        <v>560</v>
      </c>
      <c r="AG1" t="s">
        <v>562</v>
      </c>
      <c r="AH1" t="s">
        <v>548</v>
      </c>
      <c r="AI1" t="s">
        <v>565</v>
      </c>
      <c r="AJ1" t="s">
        <v>560</v>
      </c>
      <c r="AK1" t="s">
        <v>18</v>
      </c>
      <c r="AL1" t="s">
        <v>569</v>
      </c>
      <c r="AM1" t="s">
        <v>569</v>
      </c>
      <c r="AN1" t="s">
        <v>556</v>
      </c>
      <c r="AO1" t="s">
        <v>573</v>
      </c>
      <c r="AP1" t="s">
        <v>575</v>
      </c>
      <c r="AQ1" t="s">
        <v>577</v>
      </c>
      <c r="AR1" t="s">
        <v>579</v>
      </c>
      <c r="AS1" t="s">
        <v>581</v>
      </c>
      <c r="AT1" t="s">
        <v>583</v>
      </c>
      <c r="AU1" t="s">
        <v>585</v>
      </c>
      <c r="AV1" t="s">
        <v>587</v>
      </c>
      <c r="AW1" t="s">
        <v>554</v>
      </c>
      <c r="AX1" t="s">
        <v>590</v>
      </c>
      <c r="AY1" t="s">
        <v>592</v>
      </c>
      <c r="AZ1" t="s">
        <v>579</v>
      </c>
      <c r="BA1" t="s">
        <v>595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W2" s="29" t="s">
        <v>148</v>
      </c>
      <c r="X2" t="s">
        <v>148</v>
      </c>
      <c r="Y2" t="s">
        <v>536</v>
      </c>
      <c r="Z2" t="s">
        <v>170</v>
      </c>
      <c r="AA2" t="s">
        <v>145</v>
      </c>
      <c r="AB2" t="s">
        <v>149</v>
      </c>
      <c r="AC2" t="s">
        <v>145</v>
      </c>
      <c r="AD2" t="s">
        <v>145</v>
      </c>
      <c r="AE2" t="s">
        <v>145</v>
      </c>
      <c r="AF2" t="s">
        <v>145</v>
      </c>
      <c r="AG2" t="s">
        <v>145</v>
      </c>
      <c r="AH2" t="s">
        <v>169</v>
      </c>
      <c r="AI2" t="s">
        <v>148</v>
      </c>
      <c r="AJ2" t="s">
        <v>148</v>
      </c>
      <c r="AK2" t="s">
        <v>149</v>
      </c>
      <c r="AL2" t="s">
        <v>240</v>
      </c>
      <c r="AM2" t="s">
        <v>240</v>
      </c>
      <c r="AN2" t="s">
        <v>146</v>
      </c>
      <c r="AO2" t="s">
        <v>358</v>
      </c>
      <c r="AP2" t="s">
        <v>146</v>
      </c>
      <c r="AQ2" t="s">
        <v>149</v>
      </c>
      <c r="AR2" t="s">
        <v>148</v>
      </c>
      <c r="AS2" t="s">
        <v>149</v>
      </c>
      <c r="AT2" t="s">
        <v>146</v>
      </c>
      <c r="AU2" t="s">
        <v>149</v>
      </c>
      <c r="AV2" t="s">
        <v>536</v>
      </c>
      <c r="AW2" t="s">
        <v>148</v>
      </c>
      <c r="AX2" t="s">
        <v>149</v>
      </c>
      <c r="AY2" t="s">
        <v>148</v>
      </c>
      <c r="AZ2" t="s">
        <v>148</v>
      </c>
      <c r="BA2" t="s">
        <v>536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327.76000000000005</v>
      </c>
      <c r="I3" s="54">
        <v>229.1</v>
      </c>
      <c r="J3" s="54">
        <v>539.49</v>
      </c>
      <c r="K3" s="54">
        <v>105.30000000000001</v>
      </c>
      <c r="L3" s="54">
        <v>8.6999999999999993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598</v>
      </c>
      <c r="W3">
        <v>0</v>
      </c>
      <c r="X3">
        <v>0</v>
      </c>
      <c r="Y3">
        <v>0</v>
      </c>
      <c r="Z3">
        <v>32</v>
      </c>
      <c r="AA3">
        <v>2.42</v>
      </c>
      <c r="AB3">
        <v>8.4</v>
      </c>
      <c r="AC3">
        <v>96.64</v>
      </c>
      <c r="AD3">
        <v>163.08000000000001</v>
      </c>
      <c r="AE3">
        <v>32.86</v>
      </c>
      <c r="AF3">
        <v>24.16</v>
      </c>
      <c r="AG3">
        <v>0</v>
      </c>
      <c r="AH3">
        <v>32</v>
      </c>
      <c r="AI3">
        <v>0</v>
      </c>
      <c r="AJ3">
        <v>17.47</v>
      </c>
      <c r="AK3">
        <v>241.6</v>
      </c>
      <c r="AL3">
        <v>0.97</v>
      </c>
      <c r="AM3">
        <v>6.76</v>
      </c>
      <c r="AN3">
        <v>54.36</v>
      </c>
      <c r="AO3">
        <v>0.87</v>
      </c>
      <c r="AP3">
        <v>83.9</v>
      </c>
      <c r="AQ3">
        <v>0</v>
      </c>
      <c r="AR3">
        <v>26.35</v>
      </c>
      <c r="AS3">
        <v>162.88999999999999</v>
      </c>
      <c r="AT3">
        <v>90.84</v>
      </c>
      <c r="AU3">
        <v>29.96</v>
      </c>
      <c r="AV3">
        <v>4.83</v>
      </c>
      <c r="AW3">
        <v>26.35</v>
      </c>
      <c r="AX3">
        <v>96.64</v>
      </c>
      <c r="AY3">
        <v>8.7799999999999994</v>
      </c>
      <c r="AZ3">
        <v>26.35</v>
      </c>
      <c r="BA3">
        <v>3.87</v>
      </c>
    </row>
    <row r="4" spans="1:53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327.76000000000005</v>
      </c>
      <c r="I4" s="47">
        <v>229.1</v>
      </c>
      <c r="J4" s="47">
        <v>539.49</v>
      </c>
      <c r="K4" s="47">
        <v>105.30000000000001</v>
      </c>
      <c r="L4" s="47">
        <v>8.6999999999999993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599</v>
      </c>
      <c r="W4">
        <v>0</v>
      </c>
      <c r="X4">
        <v>0</v>
      </c>
      <c r="Y4">
        <v>0</v>
      </c>
      <c r="Z4">
        <v>32</v>
      </c>
      <c r="AA4">
        <v>2.42</v>
      </c>
      <c r="AB4">
        <v>8.4</v>
      </c>
      <c r="AC4">
        <v>96.64</v>
      </c>
      <c r="AD4">
        <v>163.08000000000001</v>
      </c>
      <c r="AE4">
        <v>32.86</v>
      </c>
      <c r="AF4">
        <v>24.16</v>
      </c>
      <c r="AG4">
        <v>0</v>
      </c>
      <c r="AH4">
        <v>32</v>
      </c>
      <c r="AI4">
        <v>0</v>
      </c>
      <c r="AJ4">
        <v>17.47</v>
      </c>
      <c r="AK4">
        <v>241.6</v>
      </c>
      <c r="AL4">
        <v>0.97</v>
      </c>
      <c r="AM4">
        <v>6.76</v>
      </c>
      <c r="AN4">
        <v>54.36</v>
      </c>
      <c r="AO4">
        <v>0.87</v>
      </c>
      <c r="AP4">
        <v>83.9</v>
      </c>
      <c r="AQ4">
        <v>0</v>
      </c>
      <c r="AR4">
        <v>26.35</v>
      </c>
      <c r="AS4">
        <v>162.88999999999999</v>
      </c>
      <c r="AT4">
        <v>90.84</v>
      </c>
      <c r="AU4">
        <v>29.96</v>
      </c>
      <c r="AV4">
        <v>4.83</v>
      </c>
      <c r="AW4">
        <v>26.35</v>
      </c>
      <c r="AX4">
        <v>96.64</v>
      </c>
      <c r="AY4">
        <v>8.7799999999999994</v>
      </c>
      <c r="AZ4">
        <v>26.35</v>
      </c>
      <c r="BA4">
        <v>3.87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4">
        <v>327.76000000000005</v>
      </c>
      <c r="I5" s="47">
        <v>229.1</v>
      </c>
      <c r="J5" s="47">
        <v>539.49</v>
      </c>
      <c r="K5" s="47">
        <v>105.30000000000001</v>
      </c>
      <c r="L5" s="47">
        <v>8.6999999999999993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24.08</v>
      </c>
      <c r="AA5">
        <v>2.42</v>
      </c>
      <c r="AB5">
        <v>8.4</v>
      </c>
      <c r="AC5">
        <v>96.64</v>
      </c>
      <c r="AD5">
        <v>163.08000000000001</v>
      </c>
      <c r="AE5">
        <v>32.86</v>
      </c>
      <c r="AF5">
        <v>24.16</v>
      </c>
      <c r="AG5">
        <v>0</v>
      </c>
      <c r="AH5">
        <v>24.08</v>
      </c>
      <c r="AI5">
        <v>0</v>
      </c>
      <c r="AJ5">
        <v>17.47</v>
      </c>
      <c r="AK5">
        <v>241.6</v>
      </c>
      <c r="AL5">
        <v>0.97</v>
      </c>
      <c r="AM5">
        <v>6.76</v>
      </c>
      <c r="AN5">
        <v>54.36</v>
      </c>
      <c r="AO5">
        <v>0.87</v>
      </c>
      <c r="AP5">
        <v>83.9</v>
      </c>
      <c r="AQ5">
        <v>0</v>
      </c>
      <c r="AR5">
        <v>26.35</v>
      </c>
      <c r="AS5">
        <v>162.88999999999999</v>
      </c>
      <c r="AT5">
        <v>90.84</v>
      </c>
      <c r="AU5">
        <v>29.96</v>
      </c>
      <c r="AV5">
        <v>4.83</v>
      </c>
      <c r="AW5">
        <v>26.35</v>
      </c>
      <c r="AX5">
        <v>96.64</v>
      </c>
      <c r="AY5">
        <v>8.7799999999999994</v>
      </c>
      <c r="AZ5">
        <v>26.35</v>
      </c>
      <c r="BA5">
        <v>3.87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4">
        <v>327.76000000000005</v>
      </c>
      <c r="I6" s="47">
        <v>229.1</v>
      </c>
      <c r="J6" s="47">
        <v>539.49</v>
      </c>
      <c r="K6" s="47">
        <v>105.30000000000001</v>
      </c>
      <c r="L6" s="47">
        <v>8.6999999999999993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24.08</v>
      </c>
      <c r="AA6">
        <v>2.42</v>
      </c>
      <c r="AB6">
        <v>8.4</v>
      </c>
      <c r="AC6">
        <v>96.64</v>
      </c>
      <c r="AD6">
        <v>163.08000000000001</v>
      </c>
      <c r="AE6">
        <v>32.86</v>
      </c>
      <c r="AF6">
        <v>24.16</v>
      </c>
      <c r="AG6">
        <v>0</v>
      </c>
      <c r="AH6">
        <v>24.08</v>
      </c>
      <c r="AI6">
        <v>0</v>
      </c>
      <c r="AJ6">
        <v>17.47</v>
      </c>
      <c r="AK6">
        <v>241.6</v>
      </c>
      <c r="AL6">
        <v>0.97</v>
      </c>
      <c r="AM6">
        <v>6.76</v>
      </c>
      <c r="AN6">
        <v>54.36</v>
      </c>
      <c r="AO6">
        <v>0.87</v>
      </c>
      <c r="AP6">
        <v>83.9</v>
      </c>
      <c r="AQ6">
        <v>0</v>
      </c>
      <c r="AR6">
        <v>26.35</v>
      </c>
      <c r="AS6">
        <v>162.88999999999999</v>
      </c>
      <c r="AT6">
        <v>90.84</v>
      </c>
      <c r="AU6">
        <v>29.96</v>
      </c>
      <c r="AV6">
        <v>4.83</v>
      </c>
      <c r="AW6">
        <v>26.35</v>
      </c>
      <c r="AX6">
        <v>96.64</v>
      </c>
      <c r="AY6">
        <v>8.7799999999999994</v>
      </c>
      <c r="AZ6">
        <v>26.35</v>
      </c>
      <c r="BA6">
        <v>3.87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4">
        <v>327.57000000000005</v>
      </c>
      <c r="I7" s="47">
        <v>229.1</v>
      </c>
      <c r="J7" s="47">
        <v>539.39</v>
      </c>
      <c r="K7" s="47">
        <v>114.08000000000001</v>
      </c>
      <c r="L7" s="47">
        <v>8.6999999999999993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24.08</v>
      </c>
      <c r="AA7">
        <v>2.42</v>
      </c>
      <c r="AB7">
        <v>8.3000000000000007</v>
      </c>
      <c r="AC7">
        <v>96.64</v>
      </c>
      <c r="AD7">
        <v>163.08000000000001</v>
      </c>
      <c r="AE7">
        <v>32.86</v>
      </c>
      <c r="AF7">
        <v>24.16</v>
      </c>
      <c r="AG7">
        <v>0</v>
      </c>
      <c r="AH7">
        <v>24.08</v>
      </c>
      <c r="AI7">
        <v>8.7799999999999994</v>
      </c>
      <c r="AJ7">
        <v>17.47</v>
      </c>
      <c r="AK7">
        <v>241.6</v>
      </c>
      <c r="AL7">
        <v>0.97</v>
      </c>
      <c r="AM7">
        <v>6.76</v>
      </c>
      <c r="AN7">
        <v>54.36</v>
      </c>
      <c r="AO7">
        <v>0.68</v>
      </c>
      <c r="AP7">
        <v>83.9</v>
      </c>
      <c r="AQ7">
        <v>0</v>
      </c>
      <c r="AR7">
        <v>26.35</v>
      </c>
      <c r="AS7">
        <v>162.88999999999999</v>
      </c>
      <c r="AT7">
        <v>90.84</v>
      </c>
      <c r="AU7">
        <v>29.96</v>
      </c>
      <c r="AV7">
        <v>4.83</v>
      </c>
      <c r="AW7">
        <v>26.35</v>
      </c>
      <c r="AX7">
        <v>96.64</v>
      </c>
      <c r="AY7">
        <v>8.7799999999999994</v>
      </c>
      <c r="AZ7">
        <v>26.35</v>
      </c>
      <c r="BA7">
        <v>3.87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4">
        <v>327.57000000000005</v>
      </c>
      <c r="I8" s="47">
        <v>229.1</v>
      </c>
      <c r="J8" s="47">
        <v>539.39</v>
      </c>
      <c r="K8" s="47">
        <v>114.08000000000001</v>
      </c>
      <c r="L8" s="47">
        <v>8.6999999999999993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24.08</v>
      </c>
      <c r="AA8">
        <v>2.42</v>
      </c>
      <c r="AB8">
        <v>8.3000000000000007</v>
      </c>
      <c r="AC8">
        <v>96.64</v>
      </c>
      <c r="AD8">
        <v>163.08000000000001</v>
      </c>
      <c r="AE8">
        <v>32.86</v>
      </c>
      <c r="AF8">
        <v>24.16</v>
      </c>
      <c r="AG8">
        <v>0</v>
      </c>
      <c r="AH8">
        <v>24.08</v>
      </c>
      <c r="AI8">
        <v>8.7799999999999994</v>
      </c>
      <c r="AJ8">
        <v>17.47</v>
      </c>
      <c r="AK8">
        <v>241.6</v>
      </c>
      <c r="AL8">
        <v>0.97</v>
      </c>
      <c r="AM8">
        <v>6.76</v>
      </c>
      <c r="AN8">
        <v>54.36</v>
      </c>
      <c r="AO8">
        <v>0.68</v>
      </c>
      <c r="AP8">
        <v>83.9</v>
      </c>
      <c r="AQ8">
        <v>0</v>
      </c>
      <c r="AR8">
        <v>26.35</v>
      </c>
      <c r="AS8">
        <v>162.88999999999999</v>
      </c>
      <c r="AT8">
        <v>90.84</v>
      </c>
      <c r="AU8">
        <v>29.96</v>
      </c>
      <c r="AV8">
        <v>4.83</v>
      </c>
      <c r="AW8">
        <v>26.35</v>
      </c>
      <c r="AX8">
        <v>96.64</v>
      </c>
      <c r="AY8">
        <v>8.7799999999999994</v>
      </c>
      <c r="AZ8">
        <v>26.35</v>
      </c>
      <c r="BA8">
        <v>3.87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4">
        <v>327.57000000000005</v>
      </c>
      <c r="I9" s="47">
        <v>229.1</v>
      </c>
      <c r="J9" s="47">
        <v>539.39</v>
      </c>
      <c r="K9" s="47">
        <v>114.08000000000001</v>
      </c>
      <c r="L9" s="47">
        <v>8.6999999999999993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24.08</v>
      </c>
      <c r="AA9">
        <v>2.42</v>
      </c>
      <c r="AB9">
        <v>8.3000000000000007</v>
      </c>
      <c r="AC9">
        <v>96.64</v>
      </c>
      <c r="AD9">
        <v>163.08000000000001</v>
      </c>
      <c r="AE9">
        <v>32.86</v>
      </c>
      <c r="AF9">
        <v>24.16</v>
      </c>
      <c r="AG9">
        <v>0</v>
      </c>
      <c r="AH9">
        <v>24.08</v>
      </c>
      <c r="AI9">
        <v>8.7799999999999994</v>
      </c>
      <c r="AJ9">
        <v>17.47</v>
      </c>
      <c r="AK9">
        <v>241.6</v>
      </c>
      <c r="AL9">
        <v>0.97</v>
      </c>
      <c r="AM9">
        <v>6.76</v>
      </c>
      <c r="AN9">
        <v>54.36</v>
      </c>
      <c r="AO9">
        <v>0.68</v>
      </c>
      <c r="AP9">
        <v>83.9</v>
      </c>
      <c r="AQ9">
        <v>0</v>
      </c>
      <c r="AR9">
        <v>26.35</v>
      </c>
      <c r="AS9">
        <v>162.88999999999999</v>
      </c>
      <c r="AT9">
        <v>90.84</v>
      </c>
      <c r="AU9">
        <v>29.96</v>
      </c>
      <c r="AV9">
        <v>4.83</v>
      </c>
      <c r="AW9">
        <v>26.35</v>
      </c>
      <c r="AX9">
        <v>96.64</v>
      </c>
      <c r="AY9">
        <v>8.7799999999999994</v>
      </c>
      <c r="AZ9">
        <v>26.35</v>
      </c>
      <c r="BA9">
        <v>3.87</v>
      </c>
    </row>
    <row r="10" spans="1:53">
      <c r="A10" t="s">
        <v>260</v>
      </c>
      <c r="C10" t="s">
        <v>233</v>
      </c>
      <c r="G10" t="s">
        <v>52</v>
      </c>
      <c r="H10" s="74">
        <v>327.57000000000005</v>
      </c>
      <c r="I10" s="47">
        <v>229.1</v>
      </c>
      <c r="J10" s="47">
        <v>539.39</v>
      </c>
      <c r="K10" s="47">
        <v>114.08000000000001</v>
      </c>
      <c r="L10" s="47">
        <v>8.6999999999999993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24.08</v>
      </c>
      <c r="AA10">
        <v>2.42</v>
      </c>
      <c r="AB10">
        <v>8.3000000000000007</v>
      </c>
      <c r="AC10">
        <v>96.64</v>
      </c>
      <c r="AD10">
        <v>163.08000000000001</v>
      </c>
      <c r="AE10">
        <v>32.86</v>
      </c>
      <c r="AF10">
        <v>24.16</v>
      </c>
      <c r="AG10">
        <v>0</v>
      </c>
      <c r="AH10">
        <v>24.08</v>
      </c>
      <c r="AI10">
        <v>8.7799999999999994</v>
      </c>
      <c r="AJ10">
        <v>17.47</v>
      </c>
      <c r="AK10">
        <v>241.6</v>
      </c>
      <c r="AL10">
        <v>0.97</v>
      </c>
      <c r="AM10">
        <v>6.76</v>
      </c>
      <c r="AN10">
        <v>54.36</v>
      </c>
      <c r="AO10">
        <v>0.68</v>
      </c>
      <c r="AP10">
        <v>83.9</v>
      </c>
      <c r="AQ10">
        <v>0</v>
      </c>
      <c r="AR10">
        <v>26.35</v>
      </c>
      <c r="AS10">
        <v>162.88999999999999</v>
      </c>
      <c r="AT10">
        <v>90.84</v>
      </c>
      <c r="AU10">
        <v>29.96</v>
      </c>
      <c r="AV10">
        <v>4.83</v>
      </c>
      <c r="AW10">
        <v>26.35</v>
      </c>
      <c r="AX10">
        <v>96.64</v>
      </c>
      <c r="AY10">
        <v>8.7799999999999994</v>
      </c>
      <c r="AZ10">
        <v>26.35</v>
      </c>
      <c r="BA10">
        <v>3.87</v>
      </c>
    </row>
    <row r="11" spans="1:53">
      <c r="A11" t="s">
        <v>240</v>
      </c>
      <c r="C11" t="s">
        <v>316</v>
      </c>
      <c r="G11" t="s">
        <v>53</v>
      </c>
      <c r="H11" s="74">
        <v>327.57000000000005</v>
      </c>
      <c r="I11" s="47">
        <v>229.1</v>
      </c>
      <c r="J11" s="47">
        <v>539.29999999999995</v>
      </c>
      <c r="K11" s="47">
        <v>114.08000000000001</v>
      </c>
      <c r="L11" s="47">
        <v>8.6999999999999993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24.08</v>
      </c>
      <c r="AA11">
        <v>2.42</v>
      </c>
      <c r="AB11">
        <v>8.2100000000000009</v>
      </c>
      <c r="AC11">
        <v>96.64</v>
      </c>
      <c r="AD11">
        <v>163.08000000000001</v>
      </c>
      <c r="AE11">
        <v>32.86</v>
      </c>
      <c r="AF11">
        <v>24.16</v>
      </c>
      <c r="AG11">
        <v>0</v>
      </c>
      <c r="AH11">
        <v>24.08</v>
      </c>
      <c r="AI11">
        <v>8.7799999999999994</v>
      </c>
      <c r="AJ11">
        <v>17.47</v>
      </c>
      <c r="AK11">
        <v>241.6</v>
      </c>
      <c r="AL11">
        <v>0.97</v>
      </c>
      <c r="AM11">
        <v>6.76</v>
      </c>
      <c r="AN11">
        <v>54.36</v>
      </c>
      <c r="AO11">
        <v>0.68</v>
      </c>
      <c r="AP11">
        <v>83.9</v>
      </c>
      <c r="AQ11">
        <v>0</v>
      </c>
      <c r="AR11">
        <v>26.35</v>
      </c>
      <c r="AS11">
        <v>162.88999999999999</v>
      </c>
      <c r="AT11">
        <v>90.84</v>
      </c>
      <c r="AU11">
        <v>29.96</v>
      </c>
      <c r="AV11">
        <v>4.83</v>
      </c>
      <c r="AW11">
        <v>26.35</v>
      </c>
      <c r="AX11">
        <v>96.64</v>
      </c>
      <c r="AY11">
        <v>8.7799999999999994</v>
      </c>
      <c r="AZ11">
        <v>26.35</v>
      </c>
      <c r="BA11">
        <v>3.87</v>
      </c>
    </row>
    <row r="12" spans="1:53">
      <c r="A12" t="s">
        <v>241</v>
      </c>
      <c r="C12" t="s">
        <v>336</v>
      </c>
      <c r="G12" t="s">
        <v>54</v>
      </c>
      <c r="H12" s="74">
        <v>327.57000000000005</v>
      </c>
      <c r="I12" s="47">
        <v>229.1</v>
      </c>
      <c r="J12" s="47">
        <v>539.29999999999995</v>
      </c>
      <c r="K12" s="47">
        <v>114.08000000000001</v>
      </c>
      <c r="L12" s="47">
        <v>8.6999999999999993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24.08</v>
      </c>
      <c r="AA12">
        <v>2.42</v>
      </c>
      <c r="AB12">
        <v>8.2100000000000009</v>
      </c>
      <c r="AC12">
        <v>96.64</v>
      </c>
      <c r="AD12">
        <v>163.08000000000001</v>
      </c>
      <c r="AE12">
        <v>32.86</v>
      </c>
      <c r="AF12">
        <v>24.16</v>
      </c>
      <c r="AG12">
        <v>0</v>
      </c>
      <c r="AH12">
        <v>24.08</v>
      </c>
      <c r="AI12">
        <v>8.7799999999999994</v>
      </c>
      <c r="AJ12">
        <v>17.47</v>
      </c>
      <c r="AK12">
        <v>241.6</v>
      </c>
      <c r="AL12">
        <v>0.97</v>
      </c>
      <c r="AM12">
        <v>6.76</v>
      </c>
      <c r="AN12">
        <v>54.36</v>
      </c>
      <c r="AO12">
        <v>0.68</v>
      </c>
      <c r="AP12">
        <v>83.9</v>
      </c>
      <c r="AQ12">
        <v>0</v>
      </c>
      <c r="AR12">
        <v>26.35</v>
      </c>
      <c r="AS12">
        <v>162.88999999999999</v>
      </c>
      <c r="AT12">
        <v>90.84</v>
      </c>
      <c r="AU12">
        <v>29.96</v>
      </c>
      <c r="AV12">
        <v>4.83</v>
      </c>
      <c r="AW12">
        <v>26.35</v>
      </c>
      <c r="AX12">
        <v>96.64</v>
      </c>
      <c r="AY12">
        <v>8.7799999999999994</v>
      </c>
      <c r="AZ12">
        <v>26.35</v>
      </c>
      <c r="BA12">
        <v>3.87</v>
      </c>
    </row>
    <row r="13" spans="1:53">
      <c r="A13" t="s">
        <v>242</v>
      </c>
      <c r="G13" t="s">
        <v>55</v>
      </c>
      <c r="H13" s="74">
        <v>327.57000000000005</v>
      </c>
      <c r="I13" s="47">
        <v>229.1</v>
      </c>
      <c r="J13" s="47">
        <v>539.29999999999995</v>
      </c>
      <c r="K13" s="47">
        <v>114.08000000000001</v>
      </c>
      <c r="L13" s="47">
        <v>8.6999999999999993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24.08</v>
      </c>
      <c r="AA13">
        <v>2.42</v>
      </c>
      <c r="AB13">
        <v>8.2100000000000009</v>
      </c>
      <c r="AC13">
        <v>96.64</v>
      </c>
      <c r="AD13">
        <v>163.08000000000001</v>
      </c>
      <c r="AE13">
        <v>32.86</v>
      </c>
      <c r="AF13">
        <v>24.16</v>
      </c>
      <c r="AG13">
        <v>0</v>
      </c>
      <c r="AH13">
        <v>24.08</v>
      </c>
      <c r="AI13">
        <v>8.7799999999999994</v>
      </c>
      <c r="AJ13">
        <v>17.47</v>
      </c>
      <c r="AK13">
        <v>241.6</v>
      </c>
      <c r="AL13">
        <v>0.97</v>
      </c>
      <c r="AM13">
        <v>6.76</v>
      </c>
      <c r="AN13">
        <v>54.36</v>
      </c>
      <c r="AO13">
        <v>0.68</v>
      </c>
      <c r="AP13">
        <v>83.9</v>
      </c>
      <c r="AQ13">
        <v>0</v>
      </c>
      <c r="AR13">
        <v>26.35</v>
      </c>
      <c r="AS13">
        <v>162.88999999999999</v>
      </c>
      <c r="AT13">
        <v>90.84</v>
      </c>
      <c r="AU13">
        <v>29.96</v>
      </c>
      <c r="AV13">
        <v>4.83</v>
      </c>
      <c r="AW13">
        <v>26.35</v>
      </c>
      <c r="AX13">
        <v>96.64</v>
      </c>
      <c r="AY13">
        <v>8.7799999999999994</v>
      </c>
      <c r="AZ13">
        <v>26.35</v>
      </c>
      <c r="BA13">
        <v>3.87</v>
      </c>
    </row>
    <row r="14" spans="1:53">
      <c r="A14" t="s">
        <v>243</v>
      </c>
      <c r="G14" t="s">
        <v>56</v>
      </c>
      <c r="H14" s="74">
        <v>327.57000000000005</v>
      </c>
      <c r="I14" s="47">
        <v>229.1</v>
      </c>
      <c r="J14" s="47">
        <v>539.29999999999995</v>
      </c>
      <c r="K14" s="47">
        <v>114.08000000000001</v>
      </c>
      <c r="L14" s="47">
        <v>8.6999999999999993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24.08</v>
      </c>
      <c r="AA14">
        <v>2.42</v>
      </c>
      <c r="AB14">
        <v>8.2100000000000009</v>
      </c>
      <c r="AC14">
        <v>96.64</v>
      </c>
      <c r="AD14">
        <v>163.08000000000001</v>
      </c>
      <c r="AE14">
        <v>32.86</v>
      </c>
      <c r="AF14">
        <v>24.16</v>
      </c>
      <c r="AG14">
        <v>0</v>
      </c>
      <c r="AH14">
        <v>24.08</v>
      </c>
      <c r="AI14">
        <v>8.7799999999999994</v>
      </c>
      <c r="AJ14">
        <v>17.47</v>
      </c>
      <c r="AK14">
        <v>241.6</v>
      </c>
      <c r="AL14">
        <v>0.97</v>
      </c>
      <c r="AM14">
        <v>6.76</v>
      </c>
      <c r="AN14">
        <v>54.36</v>
      </c>
      <c r="AO14">
        <v>0.68</v>
      </c>
      <c r="AP14">
        <v>83.9</v>
      </c>
      <c r="AQ14">
        <v>0</v>
      </c>
      <c r="AR14">
        <v>26.35</v>
      </c>
      <c r="AS14">
        <v>162.88999999999999</v>
      </c>
      <c r="AT14">
        <v>90.84</v>
      </c>
      <c r="AU14">
        <v>29.96</v>
      </c>
      <c r="AV14">
        <v>4.83</v>
      </c>
      <c r="AW14">
        <v>26.35</v>
      </c>
      <c r="AX14">
        <v>96.64</v>
      </c>
      <c r="AY14">
        <v>8.7799999999999994</v>
      </c>
      <c r="AZ14">
        <v>26.35</v>
      </c>
      <c r="BA14">
        <v>3.87</v>
      </c>
    </row>
    <row r="15" spans="1:53">
      <c r="A15" t="s">
        <v>244</v>
      </c>
      <c r="G15" t="s">
        <v>57</v>
      </c>
      <c r="H15" s="74">
        <v>294.66000000000003</v>
      </c>
      <c r="I15" s="47">
        <v>229.1</v>
      </c>
      <c r="J15" s="47">
        <v>539.21</v>
      </c>
      <c r="K15" s="47">
        <v>114.08000000000001</v>
      </c>
      <c r="L15" s="47">
        <v>8.6999999999999993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24.08</v>
      </c>
      <c r="AA15">
        <v>2.42</v>
      </c>
      <c r="AB15">
        <v>8.1199999999999992</v>
      </c>
      <c r="AC15">
        <v>96.64</v>
      </c>
      <c r="AD15">
        <v>163.08000000000001</v>
      </c>
      <c r="AE15">
        <v>0</v>
      </c>
      <c r="AF15">
        <v>24.16</v>
      </c>
      <c r="AG15">
        <v>0</v>
      </c>
      <c r="AH15">
        <v>24.08</v>
      </c>
      <c r="AI15">
        <v>8.7799999999999994</v>
      </c>
      <c r="AJ15">
        <v>17.47</v>
      </c>
      <c r="AK15">
        <v>241.6</v>
      </c>
      <c r="AL15">
        <v>0.97</v>
      </c>
      <c r="AM15">
        <v>6.76</v>
      </c>
      <c r="AN15">
        <v>54.36</v>
      </c>
      <c r="AO15">
        <v>0.63</v>
      </c>
      <c r="AP15">
        <v>83.9</v>
      </c>
      <c r="AQ15">
        <v>0</v>
      </c>
      <c r="AR15">
        <v>26.35</v>
      </c>
      <c r="AS15">
        <v>162.88999999999999</v>
      </c>
      <c r="AT15">
        <v>90.84</v>
      </c>
      <c r="AU15">
        <v>29.96</v>
      </c>
      <c r="AV15">
        <v>4.83</v>
      </c>
      <c r="AW15">
        <v>26.35</v>
      </c>
      <c r="AX15">
        <v>96.64</v>
      </c>
      <c r="AY15">
        <v>8.7799999999999994</v>
      </c>
      <c r="AZ15">
        <v>26.35</v>
      </c>
      <c r="BA15">
        <v>3.87</v>
      </c>
    </row>
    <row r="16" spans="1:53">
      <c r="A16" t="s">
        <v>245</v>
      </c>
      <c r="G16" t="s">
        <v>58</v>
      </c>
      <c r="H16" s="74">
        <v>294.66000000000003</v>
      </c>
      <c r="I16" s="47">
        <v>229.1</v>
      </c>
      <c r="J16" s="47">
        <v>539.21</v>
      </c>
      <c r="K16" s="47">
        <v>114.08000000000001</v>
      </c>
      <c r="L16" s="47">
        <v>8.6999999999999993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24.08</v>
      </c>
      <c r="AA16">
        <v>2.42</v>
      </c>
      <c r="AB16">
        <v>8.1199999999999992</v>
      </c>
      <c r="AC16">
        <v>96.64</v>
      </c>
      <c r="AD16">
        <v>163.08000000000001</v>
      </c>
      <c r="AE16">
        <v>0</v>
      </c>
      <c r="AF16">
        <v>24.16</v>
      </c>
      <c r="AG16">
        <v>0</v>
      </c>
      <c r="AH16">
        <v>24.08</v>
      </c>
      <c r="AI16">
        <v>8.7799999999999994</v>
      </c>
      <c r="AJ16">
        <v>17.47</v>
      </c>
      <c r="AK16">
        <v>241.6</v>
      </c>
      <c r="AL16">
        <v>0.97</v>
      </c>
      <c r="AM16">
        <v>6.76</v>
      </c>
      <c r="AN16">
        <v>54.36</v>
      </c>
      <c r="AO16">
        <v>0.63</v>
      </c>
      <c r="AP16">
        <v>83.9</v>
      </c>
      <c r="AQ16">
        <v>0</v>
      </c>
      <c r="AR16">
        <v>26.35</v>
      </c>
      <c r="AS16">
        <v>162.88999999999999</v>
      </c>
      <c r="AT16">
        <v>90.84</v>
      </c>
      <c r="AU16">
        <v>29.96</v>
      </c>
      <c r="AV16">
        <v>4.83</v>
      </c>
      <c r="AW16">
        <v>26.35</v>
      </c>
      <c r="AX16">
        <v>96.64</v>
      </c>
      <c r="AY16">
        <v>8.7799999999999994</v>
      </c>
      <c r="AZ16">
        <v>26.35</v>
      </c>
      <c r="BA16">
        <v>3.87</v>
      </c>
    </row>
    <row r="17" spans="1:53">
      <c r="A17" t="s">
        <v>246</v>
      </c>
      <c r="G17" t="s">
        <v>59</v>
      </c>
      <c r="H17" s="74">
        <v>294.66000000000003</v>
      </c>
      <c r="I17" s="47">
        <v>229.1</v>
      </c>
      <c r="J17" s="47">
        <v>539.21</v>
      </c>
      <c r="K17" s="47">
        <v>114.08000000000001</v>
      </c>
      <c r="L17" s="47">
        <v>8.6999999999999993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24.08</v>
      </c>
      <c r="AA17">
        <v>2.42</v>
      </c>
      <c r="AB17">
        <v>8.1199999999999992</v>
      </c>
      <c r="AC17">
        <v>96.64</v>
      </c>
      <c r="AD17">
        <v>163.08000000000001</v>
      </c>
      <c r="AE17">
        <v>0</v>
      </c>
      <c r="AF17">
        <v>24.16</v>
      </c>
      <c r="AG17">
        <v>0</v>
      </c>
      <c r="AH17">
        <v>24.08</v>
      </c>
      <c r="AI17">
        <v>8.7799999999999994</v>
      </c>
      <c r="AJ17">
        <v>17.47</v>
      </c>
      <c r="AK17">
        <v>241.6</v>
      </c>
      <c r="AL17">
        <v>0.97</v>
      </c>
      <c r="AM17">
        <v>6.76</v>
      </c>
      <c r="AN17">
        <v>54.36</v>
      </c>
      <c r="AO17">
        <v>0.63</v>
      </c>
      <c r="AP17">
        <v>83.9</v>
      </c>
      <c r="AQ17">
        <v>0</v>
      </c>
      <c r="AR17">
        <v>26.35</v>
      </c>
      <c r="AS17">
        <v>162.88999999999999</v>
      </c>
      <c r="AT17">
        <v>90.84</v>
      </c>
      <c r="AU17">
        <v>29.96</v>
      </c>
      <c r="AV17">
        <v>4.83</v>
      </c>
      <c r="AW17">
        <v>26.35</v>
      </c>
      <c r="AX17">
        <v>96.64</v>
      </c>
      <c r="AY17">
        <v>8.7799999999999994</v>
      </c>
      <c r="AZ17">
        <v>26.35</v>
      </c>
      <c r="BA17">
        <v>3.87</v>
      </c>
    </row>
    <row r="18" spans="1:53">
      <c r="A18" t="s">
        <v>247</v>
      </c>
      <c r="G18" t="s">
        <v>60</v>
      </c>
      <c r="H18" s="74">
        <v>294.66000000000003</v>
      </c>
      <c r="I18" s="47">
        <v>229.1</v>
      </c>
      <c r="J18" s="47">
        <v>539.21</v>
      </c>
      <c r="K18" s="47">
        <v>114.08000000000001</v>
      </c>
      <c r="L18" s="47">
        <v>8.6999999999999993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24.08</v>
      </c>
      <c r="AA18">
        <v>2.42</v>
      </c>
      <c r="AB18">
        <v>8.1199999999999992</v>
      </c>
      <c r="AC18">
        <v>96.64</v>
      </c>
      <c r="AD18">
        <v>163.08000000000001</v>
      </c>
      <c r="AE18">
        <v>0</v>
      </c>
      <c r="AF18">
        <v>24.16</v>
      </c>
      <c r="AG18">
        <v>0</v>
      </c>
      <c r="AH18">
        <v>24.08</v>
      </c>
      <c r="AI18">
        <v>8.7799999999999994</v>
      </c>
      <c r="AJ18">
        <v>17.47</v>
      </c>
      <c r="AK18">
        <v>241.6</v>
      </c>
      <c r="AL18">
        <v>0.97</v>
      </c>
      <c r="AM18">
        <v>6.76</v>
      </c>
      <c r="AN18">
        <v>54.36</v>
      </c>
      <c r="AO18">
        <v>0.63</v>
      </c>
      <c r="AP18">
        <v>83.9</v>
      </c>
      <c r="AQ18">
        <v>0</v>
      </c>
      <c r="AR18">
        <v>26.35</v>
      </c>
      <c r="AS18">
        <v>162.88999999999999</v>
      </c>
      <c r="AT18">
        <v>90.84</v>
      </c>
      <c r="AU18">
        <v>29.96</v>
      </c>
      <c r="AV18">
        <v>4.83</v>
      </c>
      <c r="AW18">
        <v>26.35</v>
      </c>
      <c r="AX18">
        <v>96.64</v>
      </c>
      <c r="AY18">
        <v>8.7799999999999994</v>
      </c>
      <c r="AZ18">
        <v>26.35</v>
      </c>
      <c r="BA18">
        <v>3.87</v>
      </c>
    </row>
    <row r="19" spans="1:53">
      <c r="A19" t="s">
        <v>261</v>
      </c>
      <c r="G19" t="s">
        <v>61</v>
      </c>
      <c r="H19" s="74">
        <v>294.61</v>
      </c>
      <c r="I19" s="47">
        <v>229.1</v>
      </c>
      <c r="J19" s="47">
        <v>539.12</v>
      </c>
      <c r="K19" s="47">
        <v>114.08000000000001</v>
      </c>
      <c r="L19" s="47">
        <v>8.6999999999999993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24.08</v>
      </c>
      <c r="AA19">
        <v>2.42</v>
      </c>
      <c r="AB19">
        <v>8.0299999999999994</v>
      </c>
      <c r="AC19">
        <v>96.64</v>
      </c>
      <c r="AD19">
        <v>163.08000000000001</v>
      </c>
      <c r="AE19">
        <v>0</v>
      </c>
      <c r="AF19">
        <v>24.16</v>
      </c>
      <c r="AG19">
        <v>0</v>
      </c>
      <c r="AH19">
        <v>24.08</v>
      </c>
      <c r="AI19">
        <v>8.7799999999999994</v>
      </c>
      <c r="AJ19">
        <v>17.47</v>
      </c>
      <c r="AK19">
        <v>241.6</v>
      </c>
      <c r="AL19">
        <v>0.97</v>
      </c>
      <c r="AM19">
        <v>6.76</v>
      </c>
      <c r="AN19">
        <v>54.36</v>
      </c>
      <c r="AO19">
        <v>0.57999999999999996</v>
      </c>
      <c r="AP19">
        <v>83.9</v>
      </c>
      <c r="AQ19">
        <v>0</v>
      </c>
      <c r="AR19">
        <v>26.35</v>
      </c>
      <c r="AS19">
        <v>162.88999999999999</v>
      </c>
      <c r="AT19">
        <v>90.84</v>
      </c>
      <c r="AU19">
        <v>29.96</v>
      </c>
      <c r="AV19">
        <v>4.83</v>
      </c>
      <c r="AW19">
        <v>26.35</v>
      </c>
      <c r="AX19">
        <v>96.64</v>
      </c>
      <c r="AY19">
        <v>8.7799999999999994</v>
      </c>
      <c r="AZ19">
        <v>26.35</v>
      </c>
      <c r="BA19">
        <v>3.87</v>
      </c>
    </row>
    <row r="20" spans="1:53">
      <c r="A20" t="s">
        <v>262</v>
      </c>
      <c r="G20" t="s">
        <v>62</v>
      </c>
      <c r="H20" s="74">
        <v>294.61</v>
      </c>
      <c r="I20" s="47">
        <v>229.1</v>
      </c>
      <c r="J20" s="47">
        <v>539.12</v>
      </c>
      <c r="K20" s="47">
        <v>114.08000000000001</v>
      </c>
      <c r="L20" s="47">
        <v>8.6999999999999993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24.08</v>
      </c>
      <c r="AA20">
        <v>2.42</v>
      </c>
      <c r="AB20">
        <v>8.0299999999999994</v>
      </c>
      <c r="AC20">
        <v>96.64</v>
      </c>
      <c r="AD20">
        <v>163.08000000000001</v>
      </c>
      <c r="AE20">
        <v>0</v>
      </c>
      <c r="AF20">
        <v>24.16</v>
      </c>
      <c r="AG20">
        <v>0</v>
      </c>
      <c r="AH20">
        <v>24.08</v>
      </c>
      <c r="AI20">
        <v>8.7799999999999994</v>
      </c>
      <c r="AJ20">
        <v>17.47</v>
      </c>
      <c r="AK20">
        <v>241.6</v>
      </c>
      <c r="AL20">
        <v>0.97</v>
      </c>
      <c r="AM20">
        <v>6.76</v>
      </c>
      <c r="AN20">
        <v>54.36</v>
      </c>
      <c r="AO20">
        <v>0.57999999999999996</v>
      </c>
      <c r="AP20">
        <v>83.9</v>
      </c>
      <c r="AQ20">
        <v>0</v>
      </c>
      <c r="AR20">
        <v>26.35</v>
      </c>
      <c r="AS20">
        <v>162.88999999999999</v>
      </c>
      <c r="AT20">
        <v>90.84</v>
      </c>
      <c r="AU20">
        <v>29.96</v>
      </c>
      <c r="AV20">
        <v>4.83</v>
      </c>
      <c r="AW20">
        <v>26.35</v>
      </c>
      <c r="AX20">
        <v>96.64</v>
      </c>
      <c r="AY20">
        <v>8.7799999999999994</v>
      </c>
      <c r="AZ20">
        <v>26.35</v>
      </c>
      <c r="BA20">
        <v>3.87</v>
      </c>
    </row>
    <row r="21" spans="1:53">
      <c r="A21" t="s">
        <v>248</v>
      </c>
      <c r="G21" t="s">
        <v>63</v>
      </c>
      <c r="H21" s="74">
        <v>294.61</v>
      </c>
      <c r="I21" s="47">
        <v>229.1</v>
      </c>
      <c r="J21" s="47">
        <v>539.12</v>
      </c>
      <c r="K21" s="47">
        <v>114.08000000000001</v>
      </c>
      <c r="L21" s="47">
        <v>8.6999999999999993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24.08</v>
      </c>
      <c r="AA21">
        <v>2.42</v>
      </c>
      <c r="AB21">
        <v>8.0299999999999994</v>
      </c>
      <c r="AC21">
        <v>96.64</v>
      </c>
      <c r="AD21">
        <v>163.08000000000001</v>
      </c>
      <c r="AE21">
        <v>0</v>
      </c>
      <c r="AF21">
        <v>24.16</v>
      </c>
      <c r="AG21">
        <v>0</v>
      </c>
      <c r="AH21">
        <v>24.08</v>
      </c>
      <c r="AI21">
        <v>8.7799999999999994</v>
      </c>
      <c r="AJ21">
        <v>17.47</v>
      </c>
      <c r="AK21">
        <v>241.6</v>
      </c>
      <c r="AL21">
        <v>0.97</v>
      </c>
      <c r="AM21">
        <v>6.76</v>
      </c>
      <c r="AN21">
        <v>54.36</v>
      </c>
      <c r="AO21">
        <v>0.57999999999999996</v>
      </c>
      <c r="AP21">
        <v>83.9</v>
      </c>
      <c r="AQ21">
        <v>0</v>
      </c>
      <c r="AR21">
        <v>26.35</v>
      </c>
      <c r="AS21">
        <v>162.88999999999999</v>
      </c>
      <c r="AT21">
        <v>90.84</v>
      </c>
      <c r="AU21">
        <v>29.96</v>
      </c>
      <c r="AV21">
        <v>4.83</v>
      </c>
      <c r="AW21">
        <v>26.35</v>
      </c>
      <c r="AX21">
        <v>96.64</v>
      </c>
      <c r="AY21">
        <v>8.7799999999999994</v>
      </c>
      <c r="AZ21">
        <v>26.35</v>
      </c>
      <c r="BA21">
        <v>3.87</v>
      </c>
    </row>
    <row r="22" spans="1:53">
      <c r="A22" t="s">
        <v>249</v>
      </c>
      <c r="G22" t="s">
        <v>64</v>
      </c>
      <c r="H22" s="74">
        <v>294.61</v>
      </c>
      <c r="I22" s="47">
        <v>229.1</v>
      </c>
      <c r="J22" s="47">
        <v>539.12</v>
      </c>
      <c r="K22" s="47">
        <v>114.08000000000001</v>
      </c>
      <c r="L22" s="47">
        <v>8.6999999999999993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24.08</v>
      </c>
      <c r="AA22">
        <v>2.42</v>
      </c>
      <c r="AB22">
        <v>8.0299999999999994</v>
      </c>
      <c r="AC22">
        <v>96.64</v>
      </c>
      <c r="AD22">
        <v>163.08000000000001</v>
      </c>
      <c r="AE22">
        <v>0</v>
      </c>
      <c r="AF22">
        <v>24.16</v>
      </c>
      <c r="AG22">
        <v>0</v>
      </c>
      <c r="AH22">
        <v>24.08</v>
      </c>
      <c r="AI22">
        <v>8.7799999999999994</v>
      </c>
      <c r="AJ22">
        <v>17.47</v>
      </c>
      <c r="AK22">
        <v>241.6</v>
      </c>
      <c r="AL22">
        <v>0.97</v>
      </c>
      <c r="AM22">
        <v>6.76</v>
      </c>
      <c r="AN22">
        <v>54.36</v>
      </c>
      <c r="AO22">
        <v>0.57999999999999996</v>
      </c>
      <c r="AP22">
        <v>83.9</v>
      </c>
      <c r="AQ22">
        <v>0</v>
      </c>
      <c r="AR22">
        <v>26.35</v>
      </c>
      <c r="AS22">
        <v>162.88999999999999</v>
      </c>
      <c r="AT22">
        <v>90.84</v>
      </c>
      <c r="AU22">
        <v>29.96</v>
      </c>
      <c r="AV22">
        <v>4.83</v>
      </c>
      <c r="AW22">
        <v>26.35</v>
      </c>
      <c r="AX22">
        <v>96.64</v>
      </c>
      <c r="AY22">
        <v>8.7799999999999994</v>
      </c>
      <c r="AZ22">
        <v>26.35</v>
      </c>
      <c r="BA22">
        <v>3.87</v>
      </c>
    </row>
    <row r="23" spans="1:53">
      <c r="A23" t="s">
        <v>250</v>
      </c>
      <c r="G23" t="s">
        <v>65</v>
      </c>
      <c r="H23" s="74">
        <v>294.61</v>
      </c>
      <c r="I23" s="47">
        <v>229.1</v>
      </c>
      <c r="J23" s="47">
        <v>539.12</v>
      </c>
      <c r="K23" s="47">
        <v>114.08000000000001</v>
      </c>
      <c r="L23" s="47">
        <v>8.6999999999999993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24.08</v>
      </c>
      <c r="AA23">
        <v>2.42</v>
      </c>
      <c r="AB23">
        <v>8.0299999999999994</v>
      </c>
      <c r="AC23">
        <v>96.64</v>
      </c>
      <c r="AD23">
        <v>163.08000000000001</v>
      </c>
      <c r="AE23">
        <v>0</v>
      </c>
      <c r="AF23">
        <v>24.16</v>
      </c>
      <c r="AG23">
        <v>0</v>
      </c>
      <c r="AH23">
        <v>24.08</v>
      </c>
      <c r="AI23">
        <v>8.7799999999999994</v>
      </c>
      <c r="AJ23">
        <v>17.47</v>
      </c>
      <c r="AK23">
        <v>241.6</v>
      </c>
      <c r="AL23">
        <v>0.97</v>
      </c>
      <c r="AM23">
        <v>6.76</v>
      </c>
      <c r="AN23">
        <v>54.36</v>
      </c>
      <c r="AO23">
        <v>0.57999999999999996</v>
      </c>
      <c r="AP23">
        <v>83.9</v>
      </c>
      <c r="AQ23">
        <v>0</v>
      </c>
      <c r="AR23">
        <v>26.35</v>
      </c>
      <c r="AS23">
        <v>162.88999999999999</v>
      </c>
      <c r="AT23">
        <v>90.84</v>
      </c>
      <c r="AU23">
        <v>29.96</v>
      </c>
      <c r="AV23">
        <v>4.83</v>
      </c>
      <c r="AW23">
        <v>26.35</v>
      </c>
      <c r="AX23">
        <v>96.64</v>
      </c>
      <c r="AY23">
        <v>8.7799999999999994</v>
      </c>
      <c r="AZ23">
        <v>26.35</v>
      </c>
      <c r="BA23">
        <v>3.87</v>
      </c>
    </row>
    <row r="24" spans="1:53">
      <c r="A24" t="s">
        <v>251</v>
      </c>
      <c r="G24" t="s">
        <v>66</v>
      </c>
      <c r="H24" s="74">
        <v>294.61</v>
      </c>
      <c r="I24" s="47">
        <v>229.1</v>
      </c>
      <c r="J24" s="47">
        <v>539.12</v>
      </c>
      <c r="K24" s="47">
        <v>114.08000000000001</v>
      </c>
      <c r="L24" s="47">
        <v>8.6999999999999993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24.08</v>
      </c>
      <c r="AA24">
        <v>2.42</v>
      </c>
      <c r="AB24">
        <v>8.0299999999999994</v>
      </c>
      <c r="AC24">
        <v>96.64</v>
      </c>
      <c r="AD24">
        <v>163.08000000000001</v>
      </c>
      <c r="AE24">
        <v>0</v>
      </c>
      <c r="AF24">
        <v>24.16</v>
      </c>
      <c r="AG24">
        <v>0</v>
      </c>
      <c r="AH24">
        <v>24.08</v>
      </c>
      <c r="AI24">
        <v>8.7799999999999994</v>
      </c>
      <c r="AJ24">
        <v>17.47</v>
      </c>
      <c r="AK24">
        <v>241.6</v>
      </c>
      <c r="AL24">
        <v>0.97</v>
      </c>
      <c r="AM24">
        <v>6.76</v>
      </c>
      <c r="AN24">
        <v>54.36</v>
      </c>
      <c r="AO24">
        <v>0.57999999999999996</v>
      </c>
      <c r="AP24">
        <v>83.9</v>
      </c>
      <c r="AQ24">
        <v>0</v>
      </c>
      <c r="AR24">
        <v>26.35</v>
      </c>
      <c r="AS24">
        <v>162.88999999999999</v>
      </c>
      <c r="AT24">
        <v>90.84</v>
      </c>
      <c r="AU24">
        <v>29.96</v>
      </c>
      <c r="AV24">
        <v>4.83</v>
      </c>
      <c r="AW24">
        <v>26.35</v>
      </c>
      <c r="AX24">
        <v>96.64</v>
      </c>
      <c r="AY24">
        <v>8.7799999999999994</v>
      </c>
      <c r="AZ24">
        <v>26.35</v>
      </c>
      <c r="BA24">
        <v>3.87</v>
      </c>
    </row>
    <row r="25" spans="1:53">
      <c r="A25" t="s">
        <v>252</v>
      </c>
      <c r="G25" t="s">
        <v>67</v>
      </c>
      <c r="H25" s="74">
        <v>294.61</v>
      </c>
      <c r="I25" s="47">
        <v>229.1</v>
      </c>
      <c r="J25" s="47">
        <v>539.12</v>
      </c>
      <c r="K25" s="47">
        <v>114.08000000000001</v>
      </c>
      <c r="L25" s="47">
        <v>8.6999999999999993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24.08</v>
      </c>
      <c r="AA25">
        <v>2.42</v>
      </c>
      <c r="AB25">
        <v>8.0299999999999994</v>
      </c>
      <c r="AC25">
        <v>96.64</v>
      </c>
      <c r="AD25">
        <v>163.08000000000001</v>
      </c>
      <c r="AE25">
        <v>0</v>
      </c>
      <c r="AF25">
        <v>24.16</v>
      </c>
      <c r="AG25">
        <v>0</v>
      </c>
      <c r="AH25">
        <v>24.08</v>
      </c>
      <c r="AI25">
        <v>8.7799999999999994</v>
      </c>
      <c r="AJ25">
        <v>17.47</v>
      </c>
      <c r="AK25">
        <v>241.6</v>
      </c>
      <c r="AL25">
        <v>0.97</v>
      </c>
      <c r="AM25">
        <v>6.76</v>
      </c>
      <c r="AN25">
        <v>54.36</v>
      </c>
      <c r="AO25">
        <v>0.57999999999999996</v>
      </c>
      <c r="AP25">
        <v>83.9</v>
      </c>
      <c r="AQ25">
        <v>0</v>
      </c>
      <c r="AR25">
        <v>26.35</v>
      </c>
      <c r="AS25">
        <v>162.88999999999999</v>
      </c>
      <c r="AT25">
        <v>90.84</v>
      </c>
      <c r="AU25">
        <v>29.96</v>
      </c>
      <c r="AV25">
        <v>4.83</v>
      </c>
      <c r="AW25">
        <v>26.35</v>
      </c>
      <c r="AX25">
        <v>96.64</v>
      </c>
      <c r="AY25">
        <v>8.7799999999999994</v>
      </c>
      <c r="AZ25">
        <v>26.35</v>
      </c>
      <c r="BA25">
        <v>3.87</v>
      </c>
    </row>
    <row r="26" spans="1:53">
      <c r="A26" t="s">
        <v>253</v>
      </c>
      <c r="G26" t="s">
        <v>68</v>
      </c>
      <c r="H26" s="74">
        <v>294.61</v>
      </c>
      <c r="I26" s="47">
        <v>229.1</v>
      </c>
      <c r="J26" s="47">
        <v>539.12</v>
      </c>
      <c r="K26" s="47">
        <v>114.08000000000001</v>
      </c>
      <c r="L26" s="47">
        <v>8.6999999999999993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24.08</v>
      </c>
      <c r="AA26">
        <v>2.42</v>
      </c>
      <c r="AB26">
        <v>8.0299999999999994</v>
      </c>
      <c r="AC26">
        <v>96.64</v>
      </c>
      <c r="AD26">
        <v>163.08000000000001</v>
      </c>
      <c r="AE26">
        <v>0</v>
      </c>
      <c r="AF26">
        <v>24.16</v>
      </c>
      <c r="AG26">
        <v>0</v>
      </c>
      <c r="AH26">
        <v>24.08</v>
      </c>
      <c r="AI26">
        <v>8.7799999999999994</v>
      </c>
      <c r="AJ26">
        <v>17.47</v>
      </c>
      <c r="AK26">
        <v>241.6</v>
      </c>
      <c r="AL26">
        <v>0.97</v>
      </c>
      <c r="AM26">
        <v>6.76</v>
      </c>
      <c r="AN26">
        <v>54.36</v>
      </c>
      <c r="AO26">
        <v>0.57999999999999996</v>
      </c>
      <c r="AP26">
        <v>83.9</v>
      </c>
      <c r="AQ26">
        <v>0</v>
      </c>
      <c r="AR26">
        <v>26.35</v>
      </c>
      <c r="AS26">
        <v>162.88999999999999</v>
      </c>
      <c r="AT26">
        <v>90.84</v>
      </c>
      <c r="AU26">
        <v>29.96</v>
      </c>
      <c r="AV26">
        <v>4.83</v>
      </c>
      <c r="AW26">
        <v>26.35</v>
      </c>
      <c r="AX26">
        <v>96.64</v>
      </c>
      <c r="AY26">
        <v>8.7799999999999994</v>
      </c>
      <c r="AZ26">
        <v>26.35</v>
      </c>
      <c r="BA26">
        <v>3.87</v>
      </c>
    </row>
    <row r="27" spans="1:53">
      <c r="A27" t="s">
        <v>254</v>
      </c>
      <c r="G27" t="s">
        <v>69</v>
      </c>
      <c r="H27" s="74">
        <v>131.63</v>
      </c>
      <c r="I27" s="47">
        <v>174.74</v>
      </c>
      <c r="J27" s="47">
        <v>539.02</v>
      </c>
      <c r="K27" s="47">
        <v>114.08000000000001</v>
      </c>
      <c r="L27" s="47">
        <v>8.6999999999999993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24.08</v>
      </c>
      <c r="AA27">
        <v>2.42</v>
      </c>
      <c r="AB27">
        <v>7.93</v>
      </c>
      <c r="AC27">
        <v>96.64</v>
      </c>
      <c r="AD27">
        <v>0</v>
      </c>
      <c r="AE27">
        <v>0</v>
      </c>
      <c r="AF27">
        <v>24.16</v>
      </c>
      <c r="AG27">
        <v>0</v>
      </c>
      <c r="AH27">
        <v>24.08</v>
      </c>
      <c r="AI27">
        <v>8.7799999999999994</v>
      </c>
      <c r="AJ27">
        <v>17.47</v>
      </c>
      <c r="AK27">
        <v>241.6</v>
      </c>
      <c r="AL27">
        <v>0.97</v>
      </c>
      <c r="AM27">
        <v>6.76</v>
      </c>
      <c r="AN27">
        <v>0</v>
      </c>
      <c r="AO27">
        <v>0.68</v>
      </c>
      <c r="AP27">
        <v>83.9</v>
      </c>
      <c r="AQ27">
        <v>0</v>
      </c>
      <c r="AR27">
        <v>26.35</v>
      </c>
      <c r="AS27">
        <v>162.88999999999999</v>
      </c>
      <c r="AT27">
        <v>90.84</v>
      </c>
      <c r="AU27">
        <v>29.96</v>
      </c>
      <c r="AV27">
        <v>4.83</v>
      </c>
      <c r="AW27">
        <v>26.35</v>
      </c>
      <c r="AX27">
        <v>96.64</v>
      </c>
      <c r="AY27">
        <v>8.7799999999999994</v>
      </c>
      <c r="AZ27">
        <v>26.35</v>
      </c>
      <c r="BA27">
        <v>3.87</v>
      </c>
    </row>
    <row r="28" spans="1:53">
      <c r="A28" t="s">
        <v>255</v>
      </c>
      <c r="G28" t="s">
        <v>70</v>
      </c>
      <c r="H28" s="74">
        <v>131.63</v>
      </c>
      <c r="I28" s="47">
        <v>174.74</v>
      </c>
      <c r="J28" s="47">
        <v>539.02</v>
      </c>
      <c r="K28" s="47">
        <v>114.08000000000001</v>
      </c>
      <c r="L28" s="47">
        <v>8.7800000000000011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0.08</v>
      </c>
      <c r="Z28">
        <v>24.08</v>
      </c>
      <c r="AA28">
        <v>2.42</v>
      </c>
      <c r="AB28">
        <v>7.93</v>
      </c>
      <c r="AC28">
        <v>96.64</v>
      </c>
      <c r="AD28">
        <v>0</v>
      </c>
      <c r="AE28">
        <v>0</v>
      </c>
      <c r="AF28">
        <v>24.16</v>
      </c>
      <c r="AG28">
        <v>0</v>
      </c>
      <c r="AH28">
        <v>24.08</v>
      </c>
      <c r="AI28">
        <v>8.7799999999999994</v>
      </c>
      <c r="AJ28">
        <v>17.47</v>
      </c>
      <c r="AK28">
        <v>241.6</v>
      </c>
      <c r="AL28">
        <v>0.97</v>
      </c>
      <c r="AM28">
        <v>6.76</v>
      </c>
      <c r="AN28">
        <v>0</v>
      </c>
      <c r="AO28">
        <v>0.68</v>
      </c>
      <c r="AP28">
        <v>83.9</v>
      </c>
      <c r="AQ28">
        <v>0</v>
      </c>
      <c r="AR28">
        <v>26.35</v>
      </c>
      <c r="AS28">
        <v>162.88999999999999</v>
      </c>
      <c r="AT28">
        <v>90.84</v>
      </c>
      <c r="AU28">
        <v>29.96</v>
      </c>
      <c r="AV28">
        <v>4.83</v>
      </c>
      <c r="AW28">
        <v>26.35</v>
      </c>
      <c r="AX28">
        <v>96.64</v>
      </c>
      <c r="AY28">
        <v>8.7799999999999994</v>
      </c>
      <c r="AZ28">
        <v>26.35</v>
      </c>
      <c r="BA28">
        <v>3.87</v>
      </c>
    </row>
    <row r="29" spans="1:53">
      <c r="A29" t="s">
        <v>263</v>
      </c>
      <c r="G29" t="s">
        <v>71</v>
      </c>
      <c r="H29" s="74">
        <v>130.66</v>
      </c>
      <c r="I29" s="47">
        <v>174.74</v>
      </c>
      <c r="J29" s="47">
        <v>539.02</v>
      </c>
      <c r="K29" s="47">
        <v>114.08000000000001</v>
      </c>
      <c r="L29" s="47">
        <v>8.9699999999999989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0.27</v>
      </c>
      <c r="Z29">
        <v>24.08</v>
      </c>
      <c r="AA29">
        <v>2.42</v>
      </c>
      <c r="AB29">
        <v>7.93</v>
      </c>
      <c r="AC29">
        <v>96.64</v>
      </c>
      <c r="AD29">
        <v>0</v>
      </c>
      <c r="AE29">
        <v>0</v>
      </c>
      <c r="AF29">
        <v>24.16</v>
      </c>
      <c r="AG29">
        <v>0</v>
      </c>
      <c r="AH29">
        <v>24.08</v>
      </c>
      <c r="AI29">
        <v>8.7799999999999994</v>
      </c>
      <c r="AJ29">
        <v>17.47</v>
      </c>
      <c r="AK29">
        <v>241.6</v>
      </c>
      <c r="AL29">
        <v>0</v>
      </c>
      <c r="AM29">
        <v>6.76</v>
      </c>
      <c r="AN29">
        <v>0</v>
      </c>
      <c r="AO29">
        <v>0.68</v>
      </c>
      <c r="AP29">
        <v>83.9</v>
      </c>
      <c r="AQ29">
        <v>0</v>
      </c>
      <c r="AR29">
        <v>26.35</v>
      </c>
      <c r="AS29">
        <v>162.88999999999999</v>
      </c>
      <c r="AT29">
        <v>90.84</v>
      </c>
      <c r="AU29">
        <v>29.96</v>
      </c>
      <c r="AV29">
        <v>4.83</v>
      </c>
      <c r="AW29">
        <v>26.35</v>
      </c>
      <c r="AX29">
        <v>96.64</v>
      </c>
      <c r="AY29">
        <v>8.7799999999999994</v>
      </c>
      <c r="AZ29">
        <v>26.35</v>
      </c>
      <c r="BA29">
        <v>3.87</v>
      </c>
    </row>
    <row r="30" spans="1:53">
      <c r="A30" t="s">
        <v>264</v>
      </c>
      <c r="G30" t="s">
        <v>72</v>
      </c>
      <c r="H30" s="74">
        <v>130.67000000000002</v>
      </c>
      <c r="I30" s="47">
        <v>174.74</v>
      </c>
      <c r="J30" s="47">
        <v>539.02</v>
      </c>
      <c r="K30" s="47">
        <v>114.08000000000001</v>
      </c>
      <c r="L30" s="47">
        <v>9.4699999999999989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0.77</v>
      </c>
      <c r="Z30">
        <v>24.08</v>
      </c>
      <c r="AA30">
        <v>2.42</v>
      </c>
      <c r="AB30">
        <v>7.93</v>
      </c>
      <c r="AC30">
        <v>96.64</v>
      </c>
      <c r="AD30">
        <v>0</v>
      </c>
      <c r="AE30">
        <v>0</v>
      </c>
      <c r="AF30">
        <v>24.16</v>
      </c>
      <c r="AG30">
        <v>0</v>
      </c>
      <c r="AH30">
        <v>24.08</v>
      </c>
      <c r="AI30">
        <v>8.7799999999999994</v>
      </c>
      <c r="AJ30">
        <v>17.47</v>
      </c>
      <c r="AK30">
        <v>241.6</v>
      </c>
      <c r="AL30">
        <v>0.97</v>
      </c>
      <c r="AM30">
        <v>5.8</v>
      </c>
      <c r="AN30">
        <v>0</v>
      </c>
      <c r="AO30">
        <v>0.68</v>
      </c>
      <c r="AP30">
        <v>83.9</v>
      </c>
      <c r="AQ30">
        <v>0</v>
      </c>
      <c r="AR30">
        <v>26.35</v>
      </c>
      <c r="AS30">
        <v>162.88999999999999</v>
      </c>
      <c r="AT30">
        <v>90.84</v>
      </c>
      <c r="AU30">
        <v>29.96</v>
      </c>
      <c r="AV30">
        <v>4.83</v>
      </c>
      <c r="AW30">
        <v>26.35</v>
      </c>
      <c r="AX30">
        <v>96.64</v>
      </c>
      <c r="AY30">
        <v>8.7799999999999994</v>
      </c>
      <c r="AZ30">
        <v>26.35</v>
      </c>
      <c r="BA30">
        <v>3.87</v>
      </c>
    </row>
    <row r="31" spans="1:53">
      <c r="A31" t="s">
        <v>274</v>
      </c>
      <c r="G31" t="s">
        <v>73</v>
      </c>
      <c r="H31" s="74">
        <v>130.67000000000002</v>
      </c>
      <c r="I31" s="47">
        <v>174.74</v>
      </c>
      <c r="J31" s="47">
        <v>539.02</v>
      </c>
      <c r="K31" s="47">
        <v>114.08000000000001</v>
      </c>
      <c r="L31" s="47">
        <v>10.280000000000001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1.58</v>
      </c>
      <c r="Z31">
        <v>24.08</v>
      </c>
      <c r="AA31">
        <v>2.42</v>
      </c>
      <c r="AB31">
        <v>7.93</v>
      </c>
      <c r="AC31">
        <v>96.64</v>
      </c>
      <c r="AD31">
        <v>0</v>
      </c>
      <c r="AE31">
        <v>0</v>
      </c>
      <c r="AF31">
        <v>24.16</v>
      </c>
      <c r="AG31">
        <v>0</v>
      </c>
      <c r="AH31">
        <v>24.08</v>
      </c>
      <c r="AI31">
        <v>8.7799999999999994</v>
      </c>
      <c r="AJ31">
        <v>17.47</v>
      </c>
      <c r="AK31">
        <v>241.6</v>
      </c>
      <c r="AL31">
        <v>0.97</v>
      </c>
      <c r="AM31">
        <v>5.8</v>
      </c>
      <c r="AN31">
        <v>0</v>
      </c>
      <c r="AO31">
        <v>0.68</v>
      </c>
      <c r="AP31">
        <v>83.9</v>
      </c>
      <c r="AQ31">
        <v>0</v>
      </c>
      <c r="AR31">
        <v>26.35</v>
      </c>
      <c r="AS31">
        <v>162.88999999999999</v>
      </c>
      <c r="AT31">
        <v>90.84</v>
      </c>
      <c r="AU31">
        <v>29.96</v>
      </c>
      <c r="AV31">
        <v>4.83</v>
      </c>
      <c r="AW31">
        <v>26.35</v>
      </c>
      <c r="AX31">
        <v>96.64</v>
      </c>
      <c r="AY31">
        <v>8.7799999999999994</v>
      </c>
      <c r="AZ31">
        <v>26.35</v>
      </c>
      <c r="BA31">
        <v>3.87</v>
      </c>
    </row>
    <row r="32" spans="1:53">
      <c r="A32" t="s">
        <v>275</v>
      </c>
      <c r="G32" t="s">
        <v>74</v>
      </c>
      <c r="H32" s="74">
        <v>130.67000000000002</v>
      </c>
      <c r="I32" s="47">
        <v>174.74</v>
      </c>
      <c r="J32" s="47">
        <v>539.02</v>
      </c>
      <c r="K32" s="47">
        <v>114.08000000000001</v>
      </c>
      <c r="L32" s="47">
        <v>10.96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2.2599999999999998</v>
      </c>
      <c r="Z32">
        <v>24.08</v>
      </c>
      <c r="AA32">
        <v>2.42</v>
      </c>
      <c r="AB32">
        <v>7.93</v>
      </c>
      <c r="AC32">
        <v>96.64</v>
      </c>
      <c r="AD32">
        <v>0</v>
      </c>
      <c r="AE32">
        <v>0</v>
      </c>
      <c r="AF32">
        <v>24.16</v>
      </c>
      <c r="AG32">
        <v>0</v>
      </c>
      <c r="AH32">
        <v>24.08</v>
      </c>
      <c r="AI32">
        <v>8.7799999999999994</v>
      </c>
      <c r="AJ32">
        <v>17.47</v>
      </c>
      <c r="AK32">
        <v>241.6</v>
      </c>
      <c r="AL32">
        <v>0.97</v>
      </c>
      <c r="AM32">
        <v>5.8</v>
      </c>
      <c r="AN32">
        <v>0</v>
      </c>
      <c r="AO32">
        <v>0.68</v>
      </c>
      <c r="AP32">
        <v>83.9</v>
      </c>
      <c r="AQ32">
        <v>0</v>
      </c>
      <c r="AR32">
        <v>26.35</v>
      </c>
      <c r="AS32">
        <v>162.88999999999999</v>
      </c>
      <c r="AT32">
        <v>90.84</v>
      </c>
      <c r="AU32">
        <v>29.96</v>
      </c>
      <c r="AV32">
        <v>4.83</v>
      </c>
      <c r="AW32">
        <v>26.35</v>
      </c>
      <c r="AX32">
        <v>96.64</v>
      </c>
      <c r="AY32">
        <v>8.7799999999999994</v>
      </c>
      <c r="AZ32">
        <v>26.35</v>
      </c>
      <c r="BA32">
        <v>3.87</v>
      </c>
    </row>
    <row r="33" spans="1:53">
      <c r="A33" t="s">
        <v>276</v>
      </c>
      <c r="G33" t="s">
        <v>75</v>
      </c>
      <c r="H33" s="74">
        <v>130.67000000000002</v>
      </c>
      <c r="I33" s="47">
        <v>174.74</v>
      </c>
      <c r="J33" s="47">
        <v>539.02</v>
      </c>
      <c r="K33" s="47">
        <v>114.08000000000001</v>
      </c>
      <c r="L33" s="47">
        <v>11.49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2.79</v>
      </c>
      <c r="Z33">
        <v>24.08</v>
      </c>
      <c r="AA33">
        <v>2.42</v>
      </c>
      <c r="AB33">
        <v>7.93</v>
      </c>
      <c r="AC33">
        <v>96.64</v>
      </c>
      <c r="AD33">
        <v>0</v>
      </c>
      <c r="AE33">
        <v>0</v>
      </c>
      <c r="AF33">
        <v>24.16</v>
      </c>
      <c r="AG33">
        <v>0</v>
      </c>
      <c r="AH33">
        <v>24.08</v>
      </c>
      <c r="AI33">
        <v>8.7799999999999994</v>
      </c>
      <c r="AJ33">
        <v>17.47</v>
      </c>
      <c r="AK33">
        <v>241.6</v>
      </c>
      <c r="AL33">
        <v>0.97</v>
      </c>
      <c r="AM33">
        <v>5.8</v>
      </c>
      <c r="AN33">
        <v>0</v>
      </c>
      <c r="AO33">
        <v>0.68</v>
      </c>
      <c r="AP33">
        <v>83.9</v>
      </c>
      <c r="AQ33">
        <v>0</v>
      </c>
      <c r="AR33">
        <v>26.35</v>
      </c>
      <c r="AS33">
        <v>162.88999999999999</v>
      </c>
      <c r="AT33">
        <v>90.84</v>
      </c>
      <c r="AU33">
        <v>29.96</v>
      </c>
      <c r="AV33">
        <v>4.83</v>
      </c>
      <c r="AW33">
        <v>26.35</v>
      </c>
      <c r="AX33">
        <v>96.64</v>
      </c>
      <c r="AY33">
        <v>8.7799999999999994</v>
      </c>
      <c r="AZ33">
        <v>26.35</v>
      </c>
      <c r="BA33">
        <v>3.87</v>
      </c>
    </row>
    <row r="34" spans="1:53">
      <c r="A34" t="s">
        <v>277</v>
      </c>
      <c r="G34" t="s">
        <v>76</v>
      </c>
      <c r="H34" s="74">
        <v>130.67000000000002</v>
      </c>
      <c r="I34" s="47">
        <v>174.74</v>
      </c>
      <c r="J34" s="47">
        <v>539.02</v>
      </c>
      <c r="K34" s="47">
        <v>114.08000000000001</v>
      </c>
      <c r="L34" s="47">
        <v>12.100000000000001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3.4</v>
      </c>
      <c r="Z34">
        <v>24.08</v>
      </c>
      <c r="AA34">
        <v>2.42</v>
      </c>
      <c r="AB34">
        <v>7.93</v>
      </c>
      <c r="AC34">
        <v>96.64</v>
      </c>
      <c r="AD34">
        <v>0</v>
      </c>
      <c r="AE34">
        <v>0</v>
      </c>
      <c r="AF34">
        <v>24.16</v>
      </c>
      <c r="AG34">
        <v>0</v>
      </c>
      <c r="AH34">
        <v>24.08</v>
      </c>
      <c r="AI34">
        <v>8.7799999999999994</v>
      </c>
      <c r="AJ34">
        <v>17.47</v>
      </c>
      <c r="AK34">
        <v>241.6</v>
      </c>
      <c r="AL34">
        <v>0.97</v>
      </c>
      <c r="AM34">
        <v>5.8</v>
      </c>
      <c r="AN34">
        <v>0</v>
      </c>
      <c r="AO34">
        <v>0.68</v>
      </c>
      <c r="AP34">
        <v>83.9</v>
      </c>
      <c r="AQ34">
        <v>0</v>
      </c>
      <c r="AR34">
        <v>26.35</v>
      </c>
      <c r="AS34">
        <v>162.88999999999999</v>
      </c>
      <c r="AT34">
        <v>90.84</v>
      </c>
      <c r="AU34">
        <v>29.96</v>
      </c>
      <c r="AV34">
        <v>4.83</v>
      </c>
      <c r="AW34">
        <v>26.35</v>
      </c>
      <c r="AX34">
        <v>96.64</v>
      </c>
      <c r="AY34">
        <v>8.7799999999999994</v>
      </c>
      <c r="AZ34">
        <v>26.35</v>
      </c>
      <c r="BA34">
        <v>3.87</v>
      </c>
    </row>
    <row r="35" spans="1:53">
      <c r="A35" t="s">
        <v>279</v>
      </c>
      <c r="G35" t="s">
        <v>77</v>
      </c>
      <c r="H35" s="74">
        <v>130.96</v>
      </c>
      <c r="I35" s="47">
        <v>174.74</v>
      </c>
      <c r="J35" s="47">
        <v>538.92999999999995</v>
      </c>
      <c r="K35" s="47">
        <v>114.08000000000001</v>
      </c>
      <c r="L35" s="47">
        <v>12.810000000000002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4.1100000000000003</v>
      </c>
      <c r="Z35">
        <v>24.08</v>
      </c>
      <c r="AA35">
        <v>2.42</v>
      </c>
      <c r="AB35">
        <v>7.84</v>
      </c>
      <c r="AC35">
        <v>96.64</v>
      </c>
      <c r="AD35">
        <v>0</v>
      </c>
      <c r="AE35">
        <v>0</v>
      </c>
      <c r="AF35">
        <v>24.16</v>
      </c>
      <c r="AG35">
        <v>0</v>
      </c>
      <c r="AH35">
        <v>24.08</v>
      </c>
      <c r="AI35">
        <v>8.7799999999999994</v>
      </c>
      <c r="AJ35">
        <v>17.47</v>
      </c>
      <c r="AK35">
        <v>241.6</v>
      </c>
      <c r="AL35">
        <v>0.97</v>
      </c>
      <c r="AM35">
        <v>5.8</v>
      </c>
      <c r="AN35">
        <v>0</v>
      </c>
      <c r="AO35">
        <v>0.97</v>
      </c>
      <c r="AP35">
        <v>83.9</v>
      </c>
      <c r="AQ35">
        <v>0</v>
      </c>
      <c r="AR35">
        <v>26.35</v>
      </c>
      <c r="AS35">
        <v>162.88999999999999</v>
      </c>
      <c r="AT35">
        <v>90.84</v>
      </c>
      <c r="AU35">
        <v>29.96</v>
      </c>
      <c r="AV35">
        <v>4.83</v>
      </c>
      <c r="AW35">
        <v>26.35</v>
      </c>
      <c r="AX35">
        <v>96.64</v>
      </c>
      <c r="AY35">
        <v>8.7799999999999994</v>
      </c>
      <c r="AZ35">
        <v>26.35</v>
      </c>
      <c r="BA35">
        <v>3.87</v>
      </c>
    </row>
    <row r="36" spans="1:53">
      <c r="A36" t="s">
        <v>309</v>
      </c>
      <c r="G36" t="s">
        <v>78</v>
      </c>
      <c r="H36" s="74">
        <v>131.92000000000002</v>
      </c>
      <c r="I36" s="47">
        <v>174.74</v>
      </c>
      <c r="J36" s="47">
        <v>538.92999999999995</v>
      </c>
      <c r="K36" s="47">
        <v>114.08000000000001</v>
      </c>
      <c r="L36" s="47">
        <v>13.41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4.71</v>
      </c>
      <c r="Z36">
        <v>24.08</v>
      </c>
      <c r="AA36">
        <v>2.42</v>
      </c>
      <c r="AB36">
        <v>7.84</v>
      </c>
      <c r="AC36">
        <v>96.64</v>
      </c>
      <c r="AD36">
        <v>0</v>
      </c>
      <c r="AE36">
        <v>0</v>
      </c>
      <c r="AF36">
        <v>24.16</v>
      </c>
      <c r="AG36">
        <v>0</v>
      </c>
      <c r="AH36">
        <v>24.08</v>
      </c>
      <c r="AI36">
        <v>8.7799999999999994</v>
      </c>
      <c r="AJ36">
        <v>17.47</v>
      </c>
      <c r="AK36">
        <v>241.6</v>
      </c>
      <c r="AL36">
        <v>1.93</v>
      </c>
      <c r="AM36">
        <v>5.8</v>
      </c>
      <c r="AN36">
        <v>0</v>
      </c>
      <c r="AO36">
        <v>0.97</v>
      </c>
      <c r="AP36">
        <v>83.9</v>
      </c>
      <c r="AQ36">
        <v>0</v>
      </c>
      <c r="AR36">
        <v>26.35</v>
      </c>
      <c r="AS36">
        <v>162.88999999999999</v>
      </c>
      <c r="AT36">
        <v>90.84</v>
      </c>
      <c r="AU36">
        <v>29.96</v>
      </c>
      <c r="AV36">
        <v>4.83</v>
      </c>
      <c r="AW36">
        <v>26.35</v>
      </c>
      <c r="AX36">
        <v>96.64</v>
      </c>
      <c r="AY36">
        <v>8.7799999999999994</v>
      </c>
      <c r="AZ36">
        <v>26.35</v>
      </c>
      <c r="BA36">
        <v>3.87</v>
      </c>
    </row>
    <row r="37" spans="1:53">
      <c r="A37" t="s">
        <v>310</v>
      </c>
      <c r="G37" t="s">
        <v>79</v>
      </c>
      <c r="H37" s="74">
        <v>131.92000000000002</v>
      </c>
      <c r="I37" s="47">
        <v>174.74</v>
      </c>
      <c r="J37" s="47">
        <v>538.92999999999995</v>
      </c>
      <c r="K37" s="47">
        <v>114.08000000000001</v>
      </c>
      <c r="L37" s="47">
        <v>13.86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5.16</v>
      </c>
      <c r="Z37">
        <v>24.08</v>
      </c>
      <c r="AA37">
        <v>2.42</v>
      </c>
      <c r="AB37">
        <v>7.84</v>
      </c>
      <c r="AC37">
        <v>96.64</v>
      </c>
      <c r="AD37">
        <v>0</v>
      </c>
      <c r="AE37">
        <v>0</v>
      </c>
      <c r="AF37">
        <v>24.16</v>
      </c>
      <c r="AG37">
        <v>0</v>
      </c>
      <c r="AH37">
        <v>24.08</v>
      </c>
      <c r="AI37">
        <v>8.7799999999999994</v>
      </c>
      <c r="AJ37">
        <v>17.47</v>
      </c>
      <c r="AK37">
        <v>241.6</v>
      </c>
      <c r="AL37">
        <v>1.93</v>
      </c>
      <c r="AM37">
        <v>5.8</v>
      </c>
      <c r="AN37">
        <v>0</v>
      </c>
      <c r="AO37">
        <v>0.97</v>
      </c>
      <c r="AP37">
        <v>83.9</v>
      </c>
      <c r="AQ37">
        <v>0</v>
      </c>
      <c r="AR37">
        <v>26.35</v>
      </c>
      <c r="AS37">
        <v>162.88999999999999</v>
      </c>
      <c r="AT37">
        <v>90.84</v>
      </c>
      <c r="AU37">
        <v>29.96</v>
      </c>
      <c r="AV37">
        <v>4.83</v>
      </c>
      <c r="AW37">
        <v>26.35</v>
      </c>
      <c r="AX37">
        <v>96.64</v>
      </c>
      <c r="AY37">
        <v>8.7799999999999994</v>
      </c>
      <c r="AZ37">
        <v>26.35</v>
      </c>
      <c r="BA37">
        <v>3.87</v>
      </c>
    </row>
    <row r="38" spans="1:53">
      <c r="A38" t="s">
        <v>311</v>
      </c>
      <c r="G38" t="s">
        <v>80</v>
      </c>
      <c r="H38" s="74">
        <v>131.91999999999999</v>
      </c>
      <c r="I38" s="47">
        <v>174.74</v>
      </c>
      <c r="J38" s="47">
        <v>538.92999999999995</v>
      </c>
      <c r="K38" s="47">
        <v>114.08000000000001</v>
      </c>
      <c r="L38" s="47">
        <v>14.07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5.37</v>
      </c>
      <c r="Z38">
        <v>24.08</v>
      </c>
      <c r="AA38">
        <v>2.42</v>
      </c>
      <c r="AB38">
        <v>7.84</v>
      </c>
      <c r="AC38">
        <v>96.64</v>
      </c>
      <c r="AD38">
        <v>0</v>
      </c>
      <c r="AE38">
        <v>0</v>
      </c>
      <c r="AF38">
        <v>24.16</v>
      </c>
      <c r="AG38">
        <v>0</v>
      </c>
      <c r="AH38">
        <v>24.08</v>
      </c>
      <c r="AI38">
        <v>8.7799999999999994</v>
      </c>
      <c r="AJ38">
        <v>17.47</v>
      </c>
      <c r="AK38">
        <v>241.6</v>
      </c>
      <c r="AL38">
        <v>0.97</v>
      </c>
      <c r="AM38">
        <v>6.76</v>
      </c>
      <c r="AN38">
        <v>0</v>
      </c>
      <c r="AO38">
        <v>0.97</v>
      </c>
      <c r="AP38">
        <v>83.9</v>
      </c>
      <c r="AQ38">
        <v>0</v>
      </c>
      <c r="AR38">
        <v>26.35</v>
      </c>
      <c r="AS38">
        <v>162.88999999999999</v>
      </c>
      <c r="AT38">
        <v>90.84</v>
      </c>
      <c r="AU38">
        <v>29.96</v>
      </c>
      <c r="AV38">
        <v>4.83</v>
      </c>
      <c r="AW38">
        <v>26.35</v>
      </c>
      <c r="AX38">
        <v>96.64</v>
      </c>
      <c r="AY38">
        <v>8.7799999999999994</v>
      </c>
      <c r="AZ38">
        <v>26.35</v>
      </c>
      <c r="BA38">
        <v>3.87</v>
      </c>
    </row>
    <row r="39" spans="1:53">
      <c r="A39" t="s">
        <v>312</v>
      </c>
      <c r="G39" t="s">
        <v>81</v>
      </c>
      <c r="H39" s="74">
        <v>131.91999999999999</v>
      </c>
      <c r="I39" s="47">
        <v>174.74</v>
      </c>
      <c r="J39" s="47">
        <v>538.92999999999995</v>
      </c>
      <c r="K39" s="47">
        <v>214.78999999999996</v>
      </c>
      <c r="L39" s="47">
        <v>15.170000000000002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10.63</v>
      </c>
      <c r="X39">
        <v>42.52</v>
      </c>
      <c r="Y39">
        <v>6.47</v>
      </c>
      <c r="Z39">
        <v>24.08</v>
      </c>
      <c r="AA39">
        <v>2.42</v>
      </c>
      <c r="AB39">
        <v>7.84</v>
      </c>
      <c r="AC39">
        <v>96.64</v>
      </c>
      <c r="AD39">
        <v>0</v>
      </c>
      <c r="AE39">
        <v>0</v>
      </c>
      <c r="AF39">
        <v>24.16</v>
      </c>
      <c r="AG39">
        <v>0</v>
      </c>
      <c r="AH39">
        <v>24.08</v>
      </c>
      <c r="AI39">
        <v>12.45</v>
      </c>
      <c r="AJ39">
        <v>24.75</v>
      </c>
      <c r="AK39">
        <v>241.6</v>
      </c>
      <c r="AL39">
        <v>0.97</v>
      </c>
      <c r="AM39">
        <v>6.76</v>
      </c>
      <c r="AN39">
        <v>0</v>
      </c>
      <c r="AO39">
        <v>0.97</v>
      </c>
      <c r="AP39">
        <v>83.9</v>
      </c>
      <c r="AQ39">
        <v>0</v>
      </c>
      <c r="AR39">
        <v>37.33</v>
      </c>
      <c r="AS39">
        <v>162.88999999999999</v>
      </c>
      <c r="AT39">
        <v>90.84</v>
      </c>
      <c r="AU39">
        <v>29.96</v>
      </c>
      <c r="AV39">
        <v>4.83</v>
      </c>
      <c r="AW39">
        <v>37.33</v>
      </c>
      <c r="AX39">
        <v>96.64</v>
      </c>
      <c r="AY39">
        <v>12.45</v>
      </c>
      <c r="AZ39">
        <v>37.33</v>
      </c>
      <c r="BA39">
        <v>3.87</v>
      </c>
    </row>
    <row r="40" spans="1:53">
      <c r="A40" t="s">
        <v>329</v>
      </c>
      <c r="G40" t="s">
        <v>82</v>
      </c>
      <c r="H40" s="74">
        <v>131.91999999999999</v>
      </c>
      <c r="I40" s="47">
        <v>174.74</v>
      </c>
      <c r="J40" s="47">
        <v>538.92999999999995</v>
      </c>
      <c r="K40" s="47">
        <v>214.78999999999996</v>
      </c>
      <c r="L40" s="47">
        <v>14.75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10.63</v>
      </c>
      <c r="X40">
        <v>42.52</v>
      </c>
      <c r="Y40">
        <v>6.05</v>
      </c>
      <c r="Z40">
        <v>24.08</v>
      </c>
      <c r="AA40">
        <v>2.42</v>
      </c>
      <c r="AB40">
        <v>7.84</v>
      </c>
      <c r="AC40">
        <v>96.64</v>
      </c>
      <c r="AD40">
        <v>0</v>
      </c>
      <c r="AE40">
        <v>0</v>
      </c>
      <c r="AF40">
        <v>24.16</v>
      </c>
      <c r="AG40">
        <v>0</v>
      </c>
      <c r="AH40">
        <v>24.08</v>
      </c>
      <c r="AI40">
        <v>12.45</v>
      </c>
      <c r="AJ40">
        <v>24.75</v>
      </c>
      <c r="AK40">
        <v>241.6</v>
      </c>
      <c r="AL40">
        <v>0</v>
      </c>
      <c r="AM40">
        <v>7.73</v>
      </c>
      <c r="AN40">
        <v>0</v>
      </c>
      <c r="AO40">
        <v>0.97</v>
      </c>
      <c r="AP40">
        <v>83.9</v>
      </c>
      <c r="AQ40">
        <v>0</v>
      </c>
      <c r="AR40">
        <v>37.33</v>
      </c>
      <c r="AS40">
        <v>162.88999999999999</v>
      </c>
      <c r="AT40">
        <v>90.84</v>
      </c>
      <c r="AU40">
        <v>29.96</v>
      </c>
      <c r="AV40">
        <v>4.83</v>
      </c>
      <c r="AW40">
        <v>37.33</v>
      </c>
      <c r="AX40">
        <v>96.64</v>
      </c>
      <c r="AY40">
        <v>12.45</v>
      </c>
      <c r="AZ40">
        <v>37.33</v>
      </c>
      <c r="BA40">
        <v>3.87</v>
      </c>
    </row>
    <row r="41" spans="1:53">
      <c r="A41" t="s">
        <v>330</v>
      </c>
      <c r="G41" t="s">
        <v>83</v>
      </c>
      <c r="H41" s="74">
        <v>132.88999999999999</v>
      </c>
      <c r="I41" s="47">
        <v>174.74</v>
      </c>
      <c r="J41" s="47">
        <v>538.92999999999995</v>
      </c>
      <c r="K41" s="47">
        <v>214.78999999999996</v>
      </c>
      <c r="L41" s="47">
        <v>15.04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10.63</v>
      </c>
      <c r="X41">
        <v>42.52</v>
      </c>
      <c r="Y41">
        <v>6.34</v>
      </c>
      <c r="Z41">
        <v>24.08</v>
      </c>
      <c r="AA41">
        <v>2.42</v>
      </c>
      <c r="AB41">
        <v>7.84</v>
      </c>
      <c r="AC41">
        <v>96.64</v>
      </c>
      <c r="AD41">
        <v>0</v>
      </c>
      <c r="AE41">
        <v>0</v>
      </c>
      <c r="AF41">
        <v>24.16</v>
      </c>
      <c r="AG41">
        <v>0</v>
      </c>
      <c r="AH41">
        <v>24.08</v>
      </c>
      <c r="AI41">
        <v>12.45</v>
      </c>
      <c r="AJ41">
        <v>24.75</v>
      </c>
      <c r="AK41">
        <v>241.6</v>
      </c>
      <c r="AL41">
        <v>0.97</v>
      </c>
      <c r="AM41">
        <v>7.73</v>
      </c>
      <c r="AN41">
        <v>0</v>
      </c>
      <c r="AO41">
        <v>0.97</v>
      </c>
      <c r="AP41">
        <v>83.9</v>
      </c>
      <c r="AQ41">
        <v>0</v>
      </c>
      <c r="AR41">
        <v>37.33</v>
      </c>
      <c r="AS41">
        <v>162.88999999999999</v>
      </c>
      <c r="AT41">
        <v>90.84</v>
      </c>
      <c r="AU41">
        <v>29.96</v>
      </c>
      <c r="AV41">
        <v>4.83</v>
      </c>
      <c r="AW41">
        <v>37.33</v>
      </c>
      <c r="AX41">
        <v>96.64</v>
      </c>
      <c r="AY41">
        <v>12.45</v>
      </c>
      <c r="AZ41">
        <v>37.33</v>
      </c>
      <c r="BA41">
        <v>3.87</v>
      </c>
    </row>
    <row r="42" spans="1:53">
      <c r="A42" t="s">
        <v>331</v>
      </c>
      <c r="G42" t="s">
        <v>84</v>
      </c>
      <c r="H42" s="74">
        <v>132.88999999999999</v>
      </c>
      <c r="I42" s="47">
        <v>174.74</v>
      </c>
      <c r="J42" s="47">
        <v>538.92999999999995</v>
      </c>
      <c r="K42" s="47">
        <v>214.78999999999996</v>
      </c>
      <c r="L42" s="47">
        <v>15.52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10.63</v>
      </c>
      <c r="X42">
        <v>42.52</v>
      </c>
      <c r="Y42">
        <v>6.82</v>
      </c>
      <c r="Z42">
        <v>24.08</v>
      </c>
      <c r="AA42">
        <v>2.42</v>
      </c>
      <c r="AB42">
        <v>7.84</v>
      </c>
      <c r="AC42">
        <v>96.64</v>
      </c>
      <c r="AD42">
        <v>0</v>
      </c>
      <c r="AE42">
        <v>0</v>
      </c>
      <c r="AF42">
        <v>24.16</v>
      </c>
      <c r="AG42">
        <v>0</v>
      </c>
      <c r="AH42">
        <v>24.08</v>
      </c>
      <c r="AI42">
        <v>12.45</v>
      </c>
      <c r="AJ42">
        <v>24.75</v>
      </c>
      <c r="AK42">
        <v>241.6</v>
      </c>
      <c r="AL42">
        <v>0.97</v>
      </c>
      <c r="AM42">
        <v>7.73</v>
      </c>
      <c r="AN42">
        <v>0</v>
      </c>
      <c r="AO42">
        <v>0.97</v>
      </c>
      <c r="AP42">
        <v>83.9</v>
      </c>
      <c r="AQ42">
        <v>0</v>
      </c>
      <c r="AR42">
        <v>37.33</v>
      </c>
      <c r="AS42">
        <v>162.88999999999999</v>
      </c>
      <c r="AT42">
        <v>90.84</v>
      </c>
      <c r="AU42">
        <v>29.96</v>
      </c>
      <c r="AV42">
        <v>4.83</v>
      </c>
      <c r="AW42">
        <v>37.33</v>
      </c>
      <c r="AX42">
        <v>96.64</v>
      </c>
      <c r="AY42">
        <v>12.45</v>
      </c>
      <c r="AZ42">
        <v>37.33</v>
      </c>
      <c r="BA42">
        <v>3.87</v>
      </c>
    </row>
    <row r="43" spans="1:53">
      <c r="A43" t="s">
        <v>337</v>
      </c>
      <c r="G43" t="s">
        <v>85</v>
      </c>
      <c r="H43" s="74">
        <v>133.85</v>
      </c>
      <c r="I43" s="47">
        <v>174.74</v>
      </c>
      <c r="J43" s="47">
        <v>538.84</v>
      </c>
      <c r="K43" s="47">
        <v>214.78999999999996</v>
      </c>
      <c r="L43" s="47">
        <v>15.8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10.63</v>
      </c>
      <c r="X43">
        <v>42.52</v>
      </c>
      <c r="Y43">
        <v>7.1</v>
      </c>
      <c r="Z43">
        <v>24.08</v>
      </c>
      <c r="AA43">
        <v>2.42</v>
      </c>
      <c r="AB43">
        <v>7.75</v>
      </c>
      <c r="AC43">
        <v>96.64</v>
      </c>
      <c r="AD43">
        <v>0</v>
      </c>
      <c r="AE43">
        <v>0</v>
      </c>
      <c r="AF43">
        <v>24.16</v>
      </c>
      <c r="AG43">
        <v>0</v>
      </c>
      <c r="AH43">
        <v>24.08</v>
      </c>
      <c r="AI43">
        <v>12.45</v>
      </c>
      <c r="AJ43">
        <v>24.75</v>
      </c>
      <c r="AK43">
        <v>241.6</v>
      </c>
      <c r="AL43">
        <v>1.93</v>
      </c>
      <c r="AM43">
        <v>7.73</v>
      </c>
      <c r="AN43">
        <v>0</v>
      </c>
      <c r="AO43">
        <v>0.97</v>
      </c>
      <c r="AP43">
        <v>83.9</v>
      </c>
      <c r="AQ43">
        <v>0</v>
      </c>
      <c r="AR43">
        <v>37.33</v>
      </c>
      <c r="AS43">
        <v>162.88999999999999</v>
      </c>
      <c r="AT43">
        <v>90.84</v>
      </c>
      <c r="AU43">
        <v>29.96</v>
      </c>
      <c r="AV43">
        <v>4.83</v>
      </c>
      <c r="AW43">
        <v>37.33</v>
      </c>
      <c r="AX43">
        <v>96.64</v>
      </c>
      <c r="AY43">
        <v>12.45</v>
      </c>
      <c r="AZ43">
        <v>37.33</v>
      </c>
      <c r="BA43">
        <v>3.87</v>
      </c>
    </row>
    <row r="44" spans="1:53">
      <c r="A44" t="s">
        <v>339</v>
      </c>
      <c r="G44" t="s">
        <v>86</v>
      </c>
      <c r="H44" s="74">
        <v>133.85</v>
      </c>
      <c r="I44" s="47">
        <v>174.74</v>
      </c>
      <c r="J44" s="47">
        <v>538.84</v>
      </c>
      <c r="K44" s="47">
        <v>214.78999999999996</v>
      </c>
      <c r="L44" s="47">
        <v>15.48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10.63</v>
      </c>
      <c r="X44">
        <v>42.52</v>
      </c>
      <c r="Y44">
        <v>6.78</v>
      </c>
      <c r="Z44">
        <v>24.08</v>
      </c>
      <c r="AA44">
        <v>2.42</v>
      </c>
      <c r="AB44">
        <v>7.75</v>
      </c>
      <c r="AC44">
        <v>96.64</v>
      </c>
      <c r="AD44">
        <v>0</v>
      </c>
      <c r="AE44">
        <v>0</v>
      </c>
      <c r="AF44">
        <v>24.16</v>
      </c>
      <c r="AG44">
        <v>0</v>
      </c>
      <c r="AH44">
        <v>24.08</v>
      </c>
      <c r="AI44">
        <v>12.45</v>
      </c>
      <c r="AJ44">
        <v>24.75</v>
      </c>
      <c r="AK44">
        <v>241.6</v>
      </c>
      <c r="AL44">
        <v>1.93</v>
      </c>
      <c r="AM44">
        <v>7.73</v>
      </c>
      <c r="AN44">
        <v>0</v>
      </c>
      <c r="AO44">
        <v>0.97</v>
      </c>
      <c r="AP44">
        <v>83.9</v>
      </c>
      <c r="AQ44">
        <v>0</v>
      </c>
      <c r="AR44">
        <v>37.33</v>
      </c>
      <c r="AS44">
        <v>162.88999999999999</v>
      </c>
      <c r="AT44">
        <v>90.84</v>
      </c>
      <c r="AU44">
        <v>29.96</v>
      </c>
      <c r="AV44">
        <v>4.83</v>
      </c>
      <c r="AW44">
        <v>37.33</v>
      </c>
      <c r="AX44">
        <v>96.64</v>
      </c>
      <c r="AY44">
        <v>12.45</v>
      </c>
      <c r="AZ44">
        <v>37.33</v>
      </c>
      <c r="BA44">
        <v>3.87</v>
      </c>
    </row>
    <row r="45" spans="1:53">
      <c r="A45" t="s">
        <v>358</v>
      </c>
      <c r="G45" t="s">
        <v>87</v>
      </c>
      <c r="H45" s="74">
        <v>135.79</v>
      </c>
      <c r="I45" s="47">
        <v>174.74</v>
      </c>
      <c r="J45" s="47">
        <v>538.84</v>
      </c>
      <c r="K45" s="47">
        <v>214.78999999999996</v>
      </c>
      <c r="L45" s="47">
        <v>16.75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10.63</v>
      </c>
      <c r="X45">
        <v>42.52</v>
      </c>
      <c r="Y45">
        <v>8.0500000000000007</v>
      </c>
      <c r="Z45">
        <v>24.08</v>
      </c>
      <c r="AA45">
        <v>2.42</v>
      </c>
      <c r="AB45">
        <v>7.75</v>
      </c>
      <c r="AC45">
        <v>96.64</v>
      </c>
      <c r="AD45">
        <v>0</v>
      </c>
      <c r="AE45">
        <v>0</v>
      </c>
      <c r="AF45">
        <v>24.16</v>
      </c>
      <c r="AG45">
        <v>0</v>
      </c>
      <c r="AH45">
        <v>24.08</v>
      </c>
      <c r="AI45">
        <v>12.45</v>
      </c>
      <c r="AJ45">
        <v>24.75</v>
      </c>
      <c r="AK45">
        <v>241.6</v>
      </c>
      <c r="AL45">
        <v>2.9</v>
      </c>
      <c r="AM45">
        <v>8.6999999999999993</v>
      </c>
      <c r="AN45">
        <v>0</v>
      </c>
      <c r="AO45">
        <v>0.97</v>
      </c>
      <c r="AP45">
        <v>83.9</v>
      </c>
      <c r="AQ45">
        <v>0</v>
      </c>
      <c r="AR45">
        <v>37.33</v>
      </c>
      <c r="AS45">
        <v>162.88999999999999</v>
      </c>
      <c r="AT45">
        <v>90.84</v>
      </c>
      <c r="AU45">
        <v>29.96</v>
      </c>
      <c r="AV45">
        <v>4.83</v>
      </c>
      <c r="AW45">
        <v>37.33</v>
      </c>
      <c r="AX45">
        <v>96.64</v>
      </c>
      <c r="AY45">
        <v>12.45</v>
      </c>
      <c r="AZ45">
        <v>37.33</v>
      </c>
      <c r="BA45">
        <v>3.87</v>
      </c>
    </row>
    <row r="46" spans="1:53">
      <c r="A46" t="s">
        <v>359</v>
      </c>
      <c r="G46" t="s">
        <v>88</v>
      </c>
      <c r="H46" s="74">
        <v>135.79</v>
      </c>
      <c r="I46" s="47">
        <v>174.74</v>
      </c>
      <c r="J46" s="47">
        <v>538.84</v>
      </c>
      <c r="K46" s="47">
        <v>214.78999999999996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10.63</v>
      </c>
      <c r="X46">
        <v>42.52</v>
      </c>
      <c r="Y46">
        <v>6.66</v>
      </c>
      <c r="Z46">
        <v>24.08</v>
      </c>
      <c r="AA46">
        <v>2.42</v>
      </c>
      <c r="AB46">
        <v>7.75</v>
      </c>
      <c r="AC46">
        <v>96.64</v>
      </c>
      <c r="AD46">
        <v>0</v>
      </c>
      <c r="AE46">
        <v>0</v>
      </c>
      <c r="AF46">
        <v>24.16</v>
      </c>
      <c r="AG46">
        <v>0</v>
      </c>
      <c r="AH46">
        <v>24.08</v>
      </c>
      <c r="AI46">
        <v>12.45</v>
      </c>
      <c r="AJ46">
        <v>24.75</v>
      </c>
      <c r="AK46">
        <v>241.6</v>
      </c>
      <c r="AL46">
        <v>2.9</v>
      </c>
      <c r="AM46">
        <v>8.6999999999999993</v>
      </c>
      <c r="AN46">
        <v>0</v>
      </c>
      <c r="AO46">
        <v>0.97</v>
      </c>
      <c r="AP46">
        <v>83.9</v>
      </c>
      <c r="AQ46">
        <v>0</v>
      </c>
      <c r="AR46">
        <v>37.33</v>
      </c>
      <c r="AS46">
        <v>162.88999999999999</v>
      </c>
      <c r="AT46">
        <v>90.84</v>
      </c>
      <c r="AU46">
        <v>29.96</v>
      </c>
      <c r="AV46">
        <v>4.83</v>
      </c>
      <c r="AW46">
        <v>37.33</v>
      </c>
      <c r="AX46">
        <v>96.64</v>
      </c>
      <c r="AY46">
        <v>12.45</v>
      </c>
      <c r="AZ46">
        <v>37.33</v>
      </c>
      <c r="BA46">
        <v>3.87</v>
      </c>
    </row>
    <row r="47" spans="1:53">
      <c r="A47" t="s">
        <v>360</v>
      </c>
      <c r="G47" t="s">
        <v>89</v>
      </c>
      <c r="H47" s="74">
        <v>135.79</v>
      </c>
      <c r="I47" s="47">
        <v>174.74</v>
      </c>
      <c r="J47" s="47">
        <v>538.84</v>
      </c>
      <c r="K47" s="47">
        <v>214.78999999999996</v>
      </c>
      <c r="L47" s="47">
        <v>14.32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10.63</v>
      </c>
      <c r="X47">
        <v>42.52</v>
      </c>
      <c r="Y47">
        <v>5.62</v>
      </c>
      <c r="Z47">
        <v>24.08</v>
      </c>
      <c r="AA47">
        <v>2.42</v>
      </c>
      <c r="AB47">
        <v>7.75</v>
      </c>
      <c r="AC47">
        <v>96.64</v>
      </c>
      <c r="AD47">
        <v>0</v>
      </c>
      <c r="AE47">
        <v>0</v>
      </c>
      <c r="AF47">
        <v>24.16</v>
      </c>
      <c r="AG47">
        <v>0</v>
      </c>
      <c r="AH47">
        <v>24.08</v>
      </c>
      <c r="AI47">
        <v>12.45</v>
      </c>
      <c r="AJ47">
        <v>24.75</v>
      </c>
      <c r="AK47">
        <v>241.6</v>
      </c>
      <c r="AL47">
        <v>2.9</v>
      </c>
      <c r="AM47">
        <v>8.6999999999999993</v>
      </c>
      <c r="AN47">
        <v>0</v>
      </c>
      <c r="AO47">
        <v>0.97</v>
      </c>
      <c r="AP47">
        <v>83.9</v>
      </c>
      <c r="AQ47">
        <v>0</v>
      </c>
      <c r="AR47">
        <v>37.33</v>
      </c>
      <c r="AS47">
        <v>162.88999999999999</v>
      </c>
      <c r="AT47">
        <v>90.84</v>
      </c>
      <c r="AU47">
        <v>29.96</v>
      </c>
      <c r="AV47">
        <v>4.83</v>
      </c>
      <c r="AW47">
        <v>37.33</v>
      </c>
      <c r="AX47">
        <v>96.64</v>
      </c>
      <c r="AY47">
        <v>12.45</v>
      </c>
      <c r="AZ47">
        <v>37.33</v>
      </c>
      <c r="BA47">
        <v>3.87</v>
      </c>
    </row>
    <row r="48" spans="1:53">
      <c r="A48" t="s">
        <v>364</v>
      </c>
      <c r="G48" t="s">
        <v>90</v>
      </c>
      <c r="H48" s="74">
        <v>135.78</v>
      </c>
      <c r="I48" s="47">
        <v>174.74</v>
      </c>
      <c r="J48" s="47">
        <v>538.84</v>
      </c>
      <c r="K48" s="47">
        <v>214.78999999999996</v>
      </c>
      <c r="L48" s="47">
        <v>15.870000000000001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10.63</v>
      </c>
      <c r="X48">
        <v>42.52</v>
      </c>
      <c r="Y48">
        <v>7.17</v>
      </c>
      <c r="Z48">
        <v>24.08</v>
      </c>
      <c r="AA48">
        <v>2.42</v>
      </c>
      <c r="AB48">
        <v>7.75</v>
      </c>
      <c r="AC48">
        <v>96.64</v>
      </c>
      <c r="AD48">
        <v>0</v>
      </c>
      <c r="AE48">
        <v>0</v>
      </c>
      <c r="AF48">
        <v>24.16</v>
      </c>
      <c r="AG48">
        <v>0</v>
      </c>
      <c r="AH48">
        <v>24.08</v>
      </c>
      <c r="AI48">
        <v>12.45</v>
      </c>
      <c r="AJ48">
        <v>24.75</v>
      </c>
      <c r="AK48">
        <v>241.6</v>
      </c>
      <c r="AL48">
        <v>1.93</v>
      </c>
      <c r="AM48">
        <v>9.66</v>
      </c>
      <c r="AN48">
        <v>0</v>
      </c>
      <c r="AO48">
        <v>0.97</v>
      </c>
      <c r="AP48">
        <v>83.9</v>
      </c>
      <c r="AQ48">
        <v>0</v>
      </c>
      <c r="AR48">
        <v>37.33</v>
      </c>
      <c r="AS48">
        <v>162.88999999999999</v>
      </c>
      <c r="AT48">
        <v>90.84</v>
      </c>
      <c r="AU48">
        <v>29.96</v>
      </c>
      <c r="AV48">
        <v>4.83</v>
      </c>
      <c r="AW48">
        <v>37.33</v>
      </c>
      <c r="AX48">
        <v>96.64</v>
      </c>
      <c r="AY48">
        <v>12.45</v>
      </c>
      <c r="AZ48">
        <v>37.33</v>
      </c>
      <c r="BA48">
        <v>3.87</v>
      </c>
    </row>
    <row r="49" spans="1:53">
      <c r="A49" t="s">
        <v>365</v>
      </c>
      <c r="G49" t="s">
        <v>91</v>
      </c>
      <c r="H49" s="74">
        <v>135.78</v>
      </c>
      <c r="I49" s="47">
        <v>174.74</v>
      </c>
      <c r="J49" s="47">
        <v>538.84</v>
      </c>
      <c r="K49" s="47">
        <v>214.78999999999996</v>
      </c>
      <c r="L49" s="47">
        <v>13.440000000000001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10.63</v>
      </c>
      <c r="X49">
        <v>42.52</v>
      </c>
      <c r="Y49">
        <v>4.74</v>
      </c>
      <c r="Z49">
        <v>26.91</v>
      </c>
      <c r="AA49">
        <v>2.42</v>
      </c>
      <c r="AB49">
        <v>7.75</v>
      </c>
      <c r="AC49">
        <v>96.64</v>
      </c>
      <c r="AD49">
        <v>0</v>
      </c>
      <c r="AE49">
        <v>0</v>
      </c>
      <c r="AF49">
        <v>24.16</v>
      </c>
      <c r="AG49">
        <v>0</v>
      </c>
      <c r="AH49">
        <v>26.91</v>
      </c>
      <c r="AI49">
        <v>12.45</v>
      </c>
      <c r="AJ49">
        <v>24.75</v>
      </c>
      <c r="AK49">
        <v>241.6</v>
      </c>
      <c r="AL49">
        <v>1.93</v>
      </c>
      <c r="AM49">
        <v>9.66</v>
      </c>
      <c r="AN49">
        <v>0</v>
      </c>
      <c r="AO49">
        <v>0.97</v>
      </c>
      <c r="AP49">
        <v>83.9</v>
      </c>
      <c r="AQ49">
        <v>0</v>
      </c>
      <c r="AR49">
        <v>37.33</v>
      </c>
      <c r="AS49">
        <v>162.88999999999999</v>
      </c>
      <c r="AT49">
        <v>90.84</v>
      </c>
      <c r="AU49">
        <v>29.96</v>
      </c>
      <c r="AV49">
        <v>4.83</v>
      </c>
      <c r="AW49">
        <v>37.33</v>
      </c>
      <c r="AX49">
        <v>96.64</v>
      </c>
      <c r="AY49">
        <v>12.45</v>
      </c>
      <c r="AZ49">
        <v>37.33</v>
      </c>
      <c r="BA49">
        <v>3.87</v>
      </c>
    </row>
    <row r="50" spans="1:53">
      <c r="A50" t="s">
        <v>366</v>
      </c>
      <c r="G50" t="s">
        <v>92</v>
      </c>
      <c r="H50" s="74">
        <v>135.78</v>
      </c>
      <c r="I50" s="47">
        <v>174.74</v>
      </c>
      <c r="J50" s="47">
        <v>538.84</v>
      </c>
      <c r="K50" s="47">
        <v>214.78999999999996</v>
      </c>
      <c r="L50" s="47">
        <v>15.170000000000002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10.63</v>
      </c>
      <c r="X50">
        <v>42.52</v>
      </c>
      <c r="Y50">
        <v>6.47</v>
      </c>
      <c r="Z50">
        <v>26.91</v>
      </c>
      <c r="AA50">
        <v>2.42</v>
      </c>
      <c r="AB50">
        <v>7.75</v>
      </c>
      <c r="AC50">
        <v>96.64</v>
      </c>
      <c r="AD50">
        <v>0</v>
      </c>
      <c r="AE50">
        <v>0</v>
      </c>
      <c r="AF50">
        <v>24.16</v>
      </c>
      <c r="AG50">
        <v>0</v>
      </c>
      <c r="AH50">
        <v>26.91</v>
      </c>
      <c r="AI50">
        <v>12.45</v>
      </c>
      <c r="AJ50">
        <v>24.75</v>
      </c>
      <c r="AK50">
        <v>241.6</v>
      </c>
      <c r="AL50">
        <v>1.93</v>
      </c>
      <c r="AM50">
        <v>9.66</v>
      </c>
      <c r="AN50">
        <v>0</v>
      </c>
      <c r="AO50">
        <v>0.97</v>
      </c>
      <c r="AP50">
        <v>83.9</v>
      </c>
      <c r="AQ50">
        <v>0</v>
      </c>
      <c r="AR50">
        <v>37.33</v>
      </c>
      <c r="AS50">
        <v>162.88999999999999</v>
      </c>
      <c r="AT50">
        <v>90.84</v>
      </c>
      <c r="AU50">
        <v>29.96</v>
      </c>
      <c r="AV50">
        <v>4.83</v>
      </c>
      <c r="AW50">
        <v>37.33</v>
      </c>
      <c r="AX50">
        <v>96.64</v>
      </c>
      <c r="AY50">
        <v>12.45</v>
      </c>
      <c r="AZ50">
        <v>37.33</v>
      </c>
      <c r="BA50">
        <v>3.87</v>
      </c>
    </row>
    <row r="51" spans="1:53">
      <c r="A51" t="s">
        <v>367</v>
      </c>
      <c r="G51" t="s">
        <v>93</v>
      </c>
      <c r="H51" s="74">
        <v>135.78</v>
      </c>
      <c r="I51" s="47">
        <v>174.74</v>
      </c>
      <c r="J51" s="47">
        <v>538.74</v>
      </c>
      <c r="K51" s="47">
        <v>214.78999999999996</v>
      </c>
      <c r="L51" s="47">
        <v>13.48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10.63</v>
      </c>
      <c r="X51">
        <v>42.52</v>
      </c>
      <c r="Y51">
        <v>4.78</v>
      </c>
      <c r="Z51">
        <v>26.91</v>
      </c>
      <c r="AA51">
        <v>2.42</v>
      </c>
      <c r="AB51">
        <v>7.65</v>
      </c>
      <c r="AC51">
        <v>96.64</v>
      </c>
      <c r="AD51">
        <v>0</v>
      </c>
      <c r="AE51">
        <v>0</v>
      </c>
      <c r="AF51">
        <v>24.16</v>
      </c>
      <c r="AG51">
        <v>0</v>
      </c>
      <c r="AH51">
        <v>26.91</v>
      </c>
      <c r="AI51">
        <v>12.45</v>
      </c>
      <c r="AJ51">
        <v>24.75</v>
      </c>
      <c r="AK51">
        <v>241.6</v>
      </c>
      <c r="AL51">
        <v>1.93</v>
      </c>
      <c r="AM51">
        <v>9.66</v>
      </c>
      <c r="AN51">
        <v>0</v>
      </c>
      <c r="AO51">
        <v>0.97</v>
      </c>
      <c r="AP51">
        <v>83.9</v>
      </c>
      <c r="AQ51">
        <v>0</v>
      </c>
      <c r="AR51">
        <v>37.33</v>
      </c>
      <c r="AS51">
        <v>162.88999999999999</v>
      </c>
      <c r="AT51">
        <v>90.84</v>
      </c>
      <c r="AU51">
        <v>29.96</v>
      </c>
      <c r="AV51">
        <v>4.83</v>
      </c>
      <c r="AW51">
        <v>37.33</v>
      </c>
      <c r="AX51">
        <v>96.64</v>
      </c>
      <c r="AY51">
        <v>12.45</v>
      </c>
      <c r="AZ51">
        <v>37.33</v>
      </c>
      <c r="BA51">
        <v>3.87</v>
      </c>
    </row>
    <row r="52" spans="1:53">
      <c r="A52" t="s">
        <v>368</v>
      </c>
      <c r="G52" t="s">
        <v>94</v>
      </c>
      <c r="H52" s="74">
        <v>135.78</v>
      </c>
      <c r="I52" s="47">
        <v>174.74</v>
      </c>
      <c r="J52" s="47">
        <v>538.74</v>
      </c>
      <c r="K52" s="47">
        <v>214.78999999999996</v>
      </c>
      <c r="L52" s="47">
        <v>12.84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10.63</v>
      </c>
      <c r="X52">
        <v>42.52</v>
      </c>
      <c r="Y52">
        <v>4.1399999999999997</v>
      </c>
      <c r="Z52">
        <v>26.91</v>
      </c>
      <c r="AA52">
        <v>2.42</v>
      </c>
      <c r="AB52">
        <v>7.65</v>
      </c>
      <c r="AC52">
        <v>96.64</v>
      </c>
      <c r="AD52">
        <v>0</v>
      </c>
      <c r="AE52">
        <v>0</v>
      </c>
      <c r="AF52">
        <v>24.16</v>
      </c>
      <c r="AG52">
        <v>0</v>
      </c>
      <c r="AH52">
        <v>26.91</v>
      </c>
      <c r="AI52">
        <v>12.45</v>
      </c>
      <c r="AJ52">
        <v>24.75</v>
      </c>
      <c r="AK52">
        <v>241.6</v>
      </c>
      <c r="AL52">
        <v>1.93</v>
      </c>
      <c r="AM52">
        <v>9.66</v>
      </c>
      <c r="AN52">
        <v>0</v>
      </c>
      <c r="AO52">
        <v>0.97</v>
      </c>
      <c r="AP52">
        <v>83.9</v>
      </c>
      <c r="AQ52">
        <v>0</v>
      </c>
      <c r="AR52">
        <v>37.33</v>
      </c>
      <c r="AS52">
        <v>162.88999999999999</v>
      </c>
      <c r="AT52">
        <v>90.84</v>
      </c>
      <c r="AU52">
        <v>29.96</v>
      </c>
      <c r="AV52">
        <v>4.83</v>
      </c>
      <c r="AW52">
        <v>37.33</v>
      </c>
      <c r="AX52">
        <v>96.64</v>
      </c>
      <c r="AY52">
        <v>12.45</v>
      </c>
      <c r="AZ52">
        <v>37.33</v>
      </c>
      <c r="BA52">
        <v>3.87</v>
      </c>
    </row>
    <row r="53" spans="1:53">
      <c r="A53" t="s">
        <v>399</v>
      </c>
      <c r="G53" t="s">
        <v>95</v>
      </c>
      <c r="H53" s="74">
        <v>135.78</v>
      </c>
      <c r="I53" s="47">
        <v>174.74</v>
      </c>
      <c r="J53" s="47">
        <v>538.74</v>
      </c>
      <c r="K53" s="47">
        <v>214.78999999999996</v>
      </c>
      <c r="L53" s="47">
        <v>11.84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10.63</v>
      </c>
      <c r="X53">
        <v>42.52</v>
      </c>
      <c r="Y53">
        <v>3.14</v>
      </c>
      <c r="Z53">
        <v>26.91</v>
      </c>
      <c r="AA53">
        <v>2.42</v>
      </c>
      <c r="AB53">
        <v>7.65</v>
      </c>
      <c r="AC53">
        <v>96.64</v>
      </c>
      <c r="AD53">
        <v>0</v>
      </c>
      <c r="AE53">
        <v>0</v>
      </c>
      <c r="AF53">
        <v>24.16</v>
      </c>
      <c r="AG53">
        <v>0</v>
      </c>
      <c r="AH53">
        <v>26.91</v>
      </c>
      <c r="AI53">
        <v>12.45</v>
      </c>
      <c r="AJ53">
        <v>24.75</v>
      </c>
      <c r="AK53">
        <v>241.6</v>
      </c>
      <c r="AL53">
        <v>1.93</v>
      </c>
      <c r="AM53">
        <v>9.66</v>
      </c>
      <c r="AN53">
        <v>0</v>
      </c>
      <c r="AO53">
        <v>0.97</v>
      </c>
      <c r="AP53">
        <v>83.9</v>
      </c>
      <c r="AQ53">
        <v>0</v>
      </c>
      <c r="AR53">
        <v>37.33</v>
      </c>
      <c r="AS53">
        <v>162.88999999999999</v>
      </c>
      <c r="AT53">
        <v>90.84</v>
      </c>
      <c r="AU53">
        <v>29.96</v>
      </c>
      <c r="AV53">
        <v>4.83</v>
      </c>
      <c r="AW53">
        <v>37.33</v>
      </c>
      <c r="AX53">
        <v>96.64</v>
      </c>
      <c r="AY53">
        <v>12.45</v>
      </c>
      <c r="AZ53">
        <v>37.33</v>
      </c>
      <c r="BA53">
        <v>3.87</v>
      </c>
    </row>
    <row r="54" spans="1:53">
      <c r="A54" t="s">
        <v>398</v>
      </c>
      <c r="G54" t="s">
        <v>96</v>
      </c>
      <c r="H54" s="74">
        <v>135.78</v>
      </c>
      <c r="I54" s="47">
        <v>174.74</v>
      </c>
      <c r="J54" s="47">
        <v>538.74</v>
      </c>
      <c r="K54" s="47">
        <v>214.78999999999996</v>
      </c>
      <c r="L54" s="47">
        <v>15.3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10.63</v>
      </c>
      <c r="X54">
        <v>42.52</v>
      </c>
      <c r="Y54">
        <v>6.6</v>
      </c>
      <c r="Z54">
        <v>26.91</v>
      </c>
      <c r="AA54">
        <v>2.42</v>
      </c>
      <c r="AB54">
        <v>7.65</v>
      </c>
      <c r="AC54">
        <v>96.64</v>
      </c>
      <c r="AD54">
        <v>0</v>
      </c>
      <c r="AE54">
        <v>0</v>
      </c>
      <c r="AF54">
        <v>24.16</v>
      </c>
      <c r="AG54">
        <v>0</v>
      </c>
      <c r="AH54">
        <v>26.91</v>
      </c>
      <c r="AI54">
        <v>12.45</v>
      </c>
      <c r="AJ54">
        <v>24.75</v>
      </c>
      <c r="AK54">
        <v>241.6</v>
      </c>
      <c r="AL54">
        <v>1.93</v>
      </c>
      <c r="AM54">
        <v>9.66</v>
      </c>
      <c r="AN54">
        <v>0</v>
      </c>
      <c r="AO54">
        <v>0.97</v>
      </c>
      <c r="AP54">
        <v>83.9</v>
      </c>
      <c r="AQ54">
        <v>0</v>
      </c>
      <c r="AR54">
        <v>37.33</v>
      </c>
      <c r="AS54">
        <v>162.88999999999999</v>
      </c>
      <c r="AT54">
        <v>90.84</v>
      </c>
      <c r="AU54">
        <v>29.96</v>
      </c>
      <c r="AV54">
        <v>4.83</v>
      </c>
      <c r="AW54">
        <v>37.33</v>
      </c>
      <c r="AX54">
        <v>96.64</v>
      </c>
      <c r="AY54">
        <v>12.45</v>
      </c>
      <c r="AZ54">
        <v>37.33</v>
      </c>
      <c r="BA54">
        <v>3.87</v>
      </c>
    </row>
    <row r="55" spans="1:53">
      <c r="A55" t="s">
        <v>400</v>
      </c>
      <c r="G55" t="s">
        <v>97</v>
      </c>
      <c r="H55" s="74">
        <v>135.78</v>
      </c>
      <c r="I55" s="47">
        <v>174.74</v>
      </c>
      <c r="J55" s="47">
        <v>538.74</v>
      </c>
      <c r="K55" s="47">
        <v>214.78999999999996</v>
      </c>
      <c r="L55" s="47">
        <v>14.25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10.63</v>
      </c>
      <c r="X55">
        <v>42.52</v>
      </c>
      <c r="Y55">
        <v>5.55</v>
      </c>
      <c r="Z55">
        <v>26.91</v>
      </c>
      <c r="AA55">
        <v>2.42</v>
      </c>
      <c r="AB55">
        <v>7.65</v>
      </c>
      <c r="AC55">
        <v>96.64</v>
      </c>
      <c r="AD55">
        <v>0</v>
      </c>
      <c r="AE55">
        <v>0</v>
      </c>
      <c r="AF55">
        <v>24.16</v>
      </c>
      <c r="AG55">
        <v>0</v>
      </c>
      <c r="AH55">
        <v>26.91</v>
      </c>
      <c r="AI55">
        <v>12.45</v>
      </c>
      <c r="AJ55">
        <v>24.75</v>
      </c>
      <c r="AK55">
        <v>241.6</v>
      </c>
      <c r="AL55">
        <v>1.93</v>
      </c>
      <c r="AM55">
        <v>9.66</v>
      </c>
      <c r="AN55">
        <v>0</v>
      </c>
      <c r="AO55">
        <v>0.97</v>
      </c>
      <c r="AP55">
        <v>83.9</v>
      </c>
      <c r="AQ55">
        <v>0</v>
      </c>
      <c r="AR55">
        <v>37.33</v>
      </c>
      <c r="AS55">
        <v>162.88999999999999</v>
      </c>
      <c r="AT55">
        <v>90.84</v>
      </c>
      <c r="AU55">
        <v>29.96</v>
      </c>
      <c r="AV55">
        <v>4.83</v>
      </c>
      <c r="AW55">
        <v>37.33</v>
      </c>
      <c r="AX55">
        <v>96.64</v>
      </c>
      <c r="AY55">
        <v>12.45</v>
      </c>
      <c r="AZ55">
        <v>37.33</v>
      </c>
      <c r="BA55">
        <v>3.87</v>
      </c>
    </row>
    <row r="56" spans="1:53">
      <c r="A56" t="s">
        <v>400</v>
      </c>
      <c r="G56" t="s">
        <v>98</v>
      </c>
      <c r="H56" s="74">
        <v>135.78</v>
      </c>
      <c r="I56" s="47">
        <v>174.74</v>
      </c>
      <c r="J56" s="47">
        <v>538.74</v>
      </c>
      <c r="K56" s="47">
        <v>214.78999999999996</v>
      </c>
      <c r="L56" s="47">
        <v>14.73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10.63</v>
      </c>
      <c r="X56">
        <v>42.52</v>
      </c>
      <c r="Y56">
        <v>6.03</v>
      </c>
      <c r="Z56">
        <v>26.91</v>
      </c>
      <c r="AA56">
        <v>2.42</v>
      </c>
      <c r="AB56">
        <v>7.65</v>
      </c>
      <c r="AC56">
        <v>96.64</v>
      </c>
      <c r="AD56">
        <v>0</v>
      </c>
      <c r="AE56">
        <v>0</v>
      </c>
      <c r="AF56">
        <v>24.16</v>
      </c>
      <c r="AG56">
        <v>0</v>
      </c>
      <c r="AH56">
        <v>26.91</v>
      </c>
      <c r="AI56">
        <v>12.45</v>
      </c>
      <c r="AJ56">
        <v>24.75</v>
      </c>
      <c r="AK56">
        <v>241.6</v>
      </c>
      <c r="AL56">
        <v>1.93</v>
      </c>
      <c r="AM56">
        <v>9.66</v>
      </c>
      <c r="AN56">
        <v>0</v>
      </c>
      <c r="AO56">
        <v>0.97</v>
      </c>
      <c r="AP56">
        <v>83.9</v>
      </c>
      <c r="AQ56">
        <v>0</v>
      </c>
      <c r="AR56">
        <v>37.33</v>
      </c>
      <c r="AS56">
        <v>162.88999999999999</v>
      </c>
      <c r="AT56">
        <v>90.84</v>
      </c>
      <c r="AU56">
        <v>29.96</v>
      </c>
      <c r="AV56">
        <v>4.83</v>
      </c>
      <c r="AW56">
        <v>37.33</v>
      </c>
      <c r="AX56">
        <v>96.64</v>
      </c>
      <c r="AY56">
        <v>12.45</v>
      </c>
      <c r="AZ56">
        <v>37.33</v>
      </c>
      <c r="BA56">
        <v>3.87</v>
      </c>
    </row>
    <row r="57" spans="1:53">
      <c r="G57" t="s">
        <v>99</v>
      </c>
      <c r="H57" s="74">
        <v>135.78</v>
      </c>
      <c r="I57" s="47">
        <v>174.74</v>
      </c>
      <c r="J57" s="47">
        <v>538.74</v>
      </c>
      <c r="K57" s="47">
        <v>214.78999999999996</v>
      </c>
      <c r="L57" s="47">
        <v>13.98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10.63</v>
      </c>
      <c r="X57">
        <v>42.52</v>
      </c>
      <c r="Y57">
        <v>5.28</v>
      </c>
      <c r="Z57">
        <v>26.91</v>
      </c>
      <c r="AA57">
        <v>2.42</v>
      </c>
      <c r="AB57">
        <v>7.65</v>
      </c>
      <c r="AC57">
        <v>96.64</v>
      </c>
      <c r="AD57">
        <v>0</v>
      </c>
      <c r="AE57">
        <v>0</v>
      </c>
      <c r="AF57">
        <v>24.16</v>
      </c>
      <c r="AG57">
        <v>0</v>
      </c>
      <c r="AH57">
        <v>26.91</v>
      </c>
      <c r="AI57">
        <v>12.45</v>
      </c>
      <c r="AJ57">
        <v>24.75</v>
      </c>
      <c r="AK57">
        <v>241.6</v>
      </c>
      <c r="AL57">
        <v>1.93</v>
      </c>
      <c r="AM57">
        <v>9.66</v>
      </c>
      <c r="AN57">
        <v>0</v>
      </c>
      <c r="AO57">
        <v>0.97</v>
      </c>
      <c r="AP57">
        <v>83.9</v>
      </c>
      <c r="AQ57">
        <v>0</v>
      </c>
      <c r="AR57">
        <v>37.33</v>
      </c>
      <c r="AS57">
        <v>162.88999999999999</v>
      </c>
      <c r="AT57">
        <v>90.84</v>
      </c>
      <c r="AU57">
        <v>29.96</v>
      </c>
      <c r="AV57">
        <v>4.83</v>
      </c>
      <c r="AW57">
        <v>37.33</v>
      </c>
      <c r="AX57">
        <v>96.64</v>
      </c>
      <c r="AY57">
        <v>12.45</v>
      </c>
      <c r="AZ57">
        <v>37.33</v>
      </c>
      <c r="BA57">
        <v>3.87</v>
      </c>
    </row>
    <row r="58" spans="1:53">
      <c r="G58" t="s">
        <v>100</v>
      </c>
      <c r="H58" s="74">
        <v>135.78</v>
      </c>
      <c r="I58" s="47">
        <v>174.74</v>
      </c>
      <c r="J58" s="47">
        <v>538.74</v>
      </c>
      <c r="K58" s="47">
        <v>214.78999999999996</v>
      </c>
      <c r="L58" s="47">
        <v>12.75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10.63</v>
      </c>
      <c r="X58">
        <v>42.52</v>
      </c>
      <c r="Y58">
        <v>4.05</v>
      </c>
      <c r="Z58">
        <v>26.91</v>
      </c>
      <c r="AA58">
        <v>2.42</v>
      </c>
      <c r="AB58">
        <v>7.65</v>
      </c>
      <c r="AC58">
        <v>96.64</v>
      </c>
      <c r="AD58">
        <v>0</v>
      </c>
      <c r="AE58">
        <v>0</v>
      </c>
      <c r="AF58">
        <v>24.16</v>
      </c>
      <c r="AG58">
        <v>0</v>
      </c>
      <c r="AH58">
        <v>26.91</v>
      </c>
      <c r="AI58">
        <v>12.45</v>
      </c>
      <c r="AJ58">
        <v>24.75</v>
      </c>
      <c r="AK58">
        <v>241.6</v>
      </c>
      <c r="AL58">
        <v>1.93</v>
      </c>
      <c r="AM58">
        <v>9.66</v>
      </c>
      <c r="AN58">
        <v>0</v>
      </c>
      <c r="AO58">
        <v>0.97</v>
      </c>
      <c r="AP58">
        <v>83.9</v>
      </c>
      <c r="AQ58">
        <v>0</v>
      </c>
      <c r="AR58">
        <v>37.33</v>
      </c>
      <c r="AS58">
        <v>162.88999999999999</v>
      </c>
      <c r="AT58">
        <v>90.84</v>
      </c>
      <c r="AU58">
        <v>29.96</v>
      </c>
      <c r="AV58">
        <v>4.83</v>
      </c>
      <c r="AW58">
        <v>37.33</v>
      </c>
      <c r="AX58">
        <v>96.64</v>
      </c>
      <c r="AY58">
        <v>12.45</v>
      </c>
      <c r="AZ58">
        <v>37.33</v>
      </c>
      <c r="BA58">
        <v>3.87</v>
      </c>
    </row>
    <row r="59" spans="1:53">
      <c r="G59" t="s">
        <v>101</v>
      </c>
      <c r="H59" s="74">
        <v>135.78</v>
      </c>
      <c r="I59" s="47">
        <v>174.74</v>
      </c>
      <c r="J59" s="47">
        <v>538.92999999999995</v>
      </c>
      <c r="K59" s="47">
        <v>214.78999999999996</v>
      </c>
      <c r="L59" s="47">
        <v>13.560000000000002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10.63</v>
      </c>
      <c r="X59">
        <v>42.52</v>
      </c>
      <c r="Y59">
        <v>4.8600000000000003</v>
      </c>
      <c r="Z59">
        <v>26.91</v>
      </c>
      <c r="AA59">
        <v>2.42</v>
      </c>
      <c r="AB59">
        <v>7.84</v>
      </c>
      <c r="AC59">
        <v>96.64</v>
      </c>
      <c r="AD59">
        <v>0</v>
      </c>
      <c r="AE59">
        <v>0</v>
      </c>
      <c r="AF59">
        <v>24.16</v>
      </c>
      <c r="AG59">
        <v>0</v>
      </c>
      <c r="AH59">
        <v>26.91</v>
      </c>
      <c r="AI59">
        <v>12.45</v>
      </c>
      <c r="AJ59">
        <v>24.75</v>
      </c>
      <c r="AK59">
        <v>241.6</v>
      </c>
      <c r="AL59">
        <v>1.93</v>
      </c>
      <c r="AM59">
        <v>9.66</v>
      </c>
      <c r="AN59">
        <v>0</v>
      </c>
      <c r="AO59">
        <v>0.97</v>
      </c>
      <c r="AP59">
        <v>83.9</v>
      </c>
      <c r="AQ59">
        <v>0</v>
      </c>
      <c r="AR59">
        <v>37.33</v>
      </c>
      <c r="AS59">
        <v>162.88999999999999</v>
      </c>
      <c r="AT59">
        <v>90.84</v>
      </c>
      <c r="AU59">
        <v>29.96</v>
      </c>
      <c r="AV59">
        <v>4.83</v>
      </c>
      <c r="AW59">
        <v>37.33</v>
      </c>
      <c r="AX59">
        <v>96.64</v>
      </c>
      <c r="AY59">
        <v>12.45</v>
      </c>
      <c r="AZ59">
        <v>37.33</v>
      </c>
      <c r="BA59">
        <v>3.87</v>
      </c>
    </row>
    <row r="60" spans="1:53">
      <c r="G60" t="s">
        <v>102</v>
      </c>
      <c r="H60" s="74">
        <v>135.78</v>
      </c>
      <c r="I60" s="47">
        <v>174.74</v>
      </c>
      <c r="J60" s="47">
        <v>538.92999999999995</v>
      </c>
      <c r="K60" s="47">
        <v>214.78999999999996</v>
      </c>
      <c r="L60" s="47">
        <v>14.400000000000002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10.63</v>
      </c>
      <c r="X60">
        <v>42.52</v>
      </c>
      <c r="Y60">
        <v>5.7</v>
      </c>
      <c r="Z60">
        <v>26.91</v>
      </c>
      <c r="AA60">
        <v>2.42</v>
      </c>
      <c r="AB60">
        <v>7.84</v>
      </c>
      <c r="AC60">
        <v>96.64</v>
      </c>
      <c r="AD60">
        <v>0</v>
      </c>
      <c r="AE60">
        <v>0</v>
      </c>
      <c r="AF60">
        <v>24.16</v>
      </c>
      <c r="AG60">
        <v>0</v>
      </c>
      <c r="AH60">
        <v>26.91</v>
      </c>
      <c r="AI60">
        <v>12.45</v>
      </c>
      <c r="AJ60">
        <v>24.75</v>
      </c>
      <c r="AK60">
        <v>241.6</v>
      </c>
      <c r="AL60">
        <v>1.93</v>
      </c>
      <c r="AM60">
        <v>9.66</v>
      </c>
      <c r="AN60">
        <v>0</v>
      </c>
      <c r="AO60">
        <v>0.97</v>
      </c>
      <c r="AP60">
        <v>83.9</v>
      </c>
      <c r="AQ60">
        <v>0</v>
      </c>
      <c r="AR60">
        <v>37.33</v>
      </c>
      <c r="AS60">
        <v>162.88999999999999</v>
      </c>
      <c r="AT60">
        <v>90.84</v>
      </c>
      <c r="AU60">
        <v>29.96</v>
      </c>
      <c r="AV60">
        <v>4.83</v>
      </c>
      <c r="AW60">
        <v>37.33</v>
      </c>
      <c r="AX60">
        <v>96.64</v>
      </c>
      <c r="AY60">
        <v>12.45</v>
      </c>
      <c r="AZ60">
        <v>37.33</v>
      </c>
      <c r="BA60">
        <v>3.87</v>
      </c>
    </row>
    <row r="61" spans="1:53">
      <c r="G61" t="s">
        <v>103</v>
      </c>
      <c r="H61" s="74">
        <v>135.78</v>
      </c>
      <c r="I61" s="47">
        <v>174.74</v>
      </c>
      <c r="J61" s="47">
        <v>538.92999999999995</v>
      </c>
      <c r="K61" s="47">
        <v>214.78999999999996</v>
      </c>
      <c r="L61" s="47">
        <v>16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10.63</v>
      </c>
      <c r="X61">
        <v>42.52</v>
      </c>
      <c r="Y61">
        <v>7.3</v>
      </c>
      <c r="Z61">
        <v>26.91</v>
      </c>
      <c r="AA61">
        <v>2.42</v>
      </c>
      <c r="AB61">
        <v>7.84</v>
      </c>
      <c r="AC61">
        <v>96.64</v>
      </c>
      <c r="AD61">
        <v>0</v>
      </c>
      <c r="AE61">
        <v>0</v>
      </c>
      <c r="AF61">
        <v>24.16</v>
      </c>
      <c r="AG61">
        <v>0</v>
      </c>
      <c r="AH61">
        <v>26.91</v>
      </c>
      <c r="AI61">
        <v>12.45</v>
      </c>
      <c r="AJ61">
        <v>24.75</v>
      </c>
      <c r="AK61">
        <v>241.6</v>
      </c>
      <c r="AL61">
        <v>1.93</v>
      </c>
      <c r="AM61">
        <v>9.66</v>
      </c>
      <c r="AN61">
        <v>0</v>
      </c>
      <c r="AO61">
        <v>0.97</v>
      </c>
      <c r="AP61">
        <v>83.9</v>
      </c>
      <c r="AQ61">
        <v>0</v>
      </c>
      <c r="AR61">
        <v>37.33</v>
      </c>
      <c r="AS61">
        <v>162.88999999999999</v>
      </c>
      <c r="AT61">
        <v>90.84</v>
      </c>
      <c r="AU61">
        <v>29.96</v>
      </c>
      <c r="AV61">
        <v>4.83</v>
      </c>
      <c r="AW61">
        <v>37.33</v>
      </c>
      <c r="AX61">
        <v>96.64</v>
      </c>
      <c r="AY61">
        <v>12.45</v>
      </c>
      <c r="AZ61">
        <v>37.33</v>
      </c>
      <c r="BA61">
        <v>3.87</v>
      </c>
    </row>
    <row r="62" spans="1:53">
      <c r="G62" t="s">
        <v>104</v>
      </c>
      <c r="H62" s="74">
        <v>135.78</v>
      </c>
      <c r="I62" s="47">
        <v>174.74</v>
      </c>
      <c r="J62" s="47">
        <v>538.92999999999995</v>
      </c>
      <c r="K62" s="47">
        <v>214.78999999999996</v>
      </c>
      <c r="L62" s="47">
        <v>14.260000000000002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10.63</v>
      </c>
      <c r="X62">
        <v>42.52</v>
      </c>
      <c r="Y62">
        <v>5.56</v>
      </c>
      <c r="Z62">
        <v>26.91</v>
      </c>
      <c r="AA62">
        <v>2.42</v>
      </c>
      <c r="AB62">
        <v>7.84</v>
      </c>
      <c r="AC62">
        <v>96.64</v>
      </c>
      <c r="AD62">
        <v>0</v>
      </c>
      <c r="AE62">
        <v>0</v>
      </c>
      <c r="AF62">
        <v>24.16</v>
      </c>
      <c r="AG62">
        <v>0</v>
      </c>
      <c r="AH62">
        <v>26.91</v>
      </c>
      <c r="AI62">
        <v>12.45</v>
      </c>
      <c r="AJ62">
        <v>24.75</v>
      </c>
      <c r="AK62">
        <v>241.6</v>
      </c>
      <c r="AL62">
        <v>1.93</v>
      </c>
      <c r="AM62">
        <v>9.66</v>
      </c>
      <c r="AN62">
        <v>0</v>
      </c>
      <c r="AO62">
        <v>0.97</v>
      </c>
      <c r="AP62">
        <v>83.9</v>
      </c>
      <c r="AQ62">
        <v>0</v>
      </c>
      <c r="AR62">
        <v>37.33</v>
      </c>
      <c r="AS62">
        <v>162.88999999999999</v>
      </c>
      <c r="AT62">
        <v>90.84</v>
      </c>
      <c r="AU62">
        <v>29.96</v>
      </c>
      <c r="AV62">
        <v>4.83</v>
      </c>
      <c r="AW62">
        <v>37.33</v>
      </c>
      <c r="AX62">
        <v>96.64</v>
      </c>
      <c r="AY62">
        <v>12.45</v>
      </c>
      <c r="AZ62">
        <v>37.33</v>
      </c>
      <c r="BA62">
        <v>3.87</v>
      </c>
    </row>
    <row r="63" spans="1:53">
      <c r="G63" t="s">
        <v>105</v>
      </c>
      <c r="H63" s="74">
        <v>135.78</v>
      </c>
      <c r="I63" s="47">
        <v>174.74</v>
      </c>
      <c r="J63" s="47">
        <v>539.29999999999995</v>
      </c>
      <c r="K63" s="47">
        <v>214.78999999999996</v>
      </c>
      <c r="L63" s="47">
        <v>15.34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10.63</v>
      </c>
      <c r="X63">
        <v>42.52</v>
      </c>
      <c r="Y63">
        <v>6.64</v>
      </c>
      <c r="Z63">
        <v>24.08</v>
      </c>
      <c r="AA63">
        <v>2.42</v>
      </c>
      <c r="AB63">
        <v>8.2100000000000009</v>
      </c>
      <c r="AC63">
        <v>96.64</v>
      </c>
      <c r="AD63">
        <v>0</v>
      </c>
      <c r="AE63">
        <v>0</v>
      </c>
      <c r="AF63">
        <v>24.16</v>
      </c>
      <c r="AG63">
        <v>0</v>
      </c>
      <c r="AH63">
        <v>24.08</v>
      </c>
      <c r="AI63">
        <v>12.45</v>
      </c>
      <c r="AJ63">
        <v>24.75</v>
      </c>
      <c r="AK63">
        <v>241.6</v>
      </c>
      <c r="AL63">
        <v>1.93</v>
      </c>
      <c r="AM63">
        <v>9.66</v>
      </c>
      <c r="AN63">
        <v>0</v>
      </c>
      <c r="AO63">
        <v>0.97</v>
      </c>
      <c r="AP63">
        <v>83.9</v>
      </c>
      <c r="AQ63">
        <v>0</v>
      </c>
      <c r="AR63">
        <v>37.33</v>
      </c>
      <c r="AS63">
        <v>162.88999999999999</v>
      </c>
      <c r="AT63">
        <v>90.84</v>
      </c>
      <c r="AU63">
        <v>29.96</v>
      </c>
      <c r="AV63">
        <v>4.83</v>
      </c>
      <c r="AW63">
        <v>37.33</v>
      </c>
      <c r="AX63">
        <v>96.64</v>
      </c>
      <c r="AY63">
        <v>12.45</v>
      </c>
      <c r="AZ63">
        <v>37.33</v>
      </c>
      <c r="BA63">
        <v>3.87</v>
      </c>
    </row>
    <row r="64" spans="1:53">
      <c r="G64" t="s">
        <v>106</v>
      </c>
      <c r="H64" s="74">
        <v>136.75</v>
      </c>
      <c r="I64" s="47">
        <v>174.74</v>
      </c>
      <c r="J64" s="47">
        <v>539.29999999999995</v>
      </c>
      <c r="K64" s="47">
        <v>214.78999999999996</v>
      </c>
      <c r="L64" s="47">
        <v>15.260000000000002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10.63</v>
      </c>
      <c r="X64">
        <v>42.52</v>
      </c>
      <c r="Y64">
        <v>6.56</v>
      </c>
      <c r="Z64">
        <v>24.08</v>
      </c>
      <c r="AA64">
        <v>2.42</v>
      </c>
      <c r="AB64">
        <v>8.2100000000000009</v>
      </c>
      <c r="AC64">
        <v>96.64</v>
      </c>
      <c r="AD64">
        <v>0</v>
      </c>
      <c r="AE64">
        <v>0</v>
      </c>
      <c r="AF64">
        <v>24.16</v>
      </c>
      <c r="AG64">
        <v>0</v>
      </c>
      <c r="AH64">
        <v>24.08</v>
      </c>
      <c r="AI64">
        <v>12.45</v>
      </c>
      <c r="AJ64">
        <v>24.75</v>
      </c>
      <c r="AK64">
        <v>241.6</v>
      </c>
      <c r="AL64">
        <v>2.9</v>
      </c>
      <c r="AM64">
        <v>9.66</v>
      </c>
      <c r="AN64">
        <v>0</v>
      </c>
      <c r="AO64">
        <v>0.97</v>
      </c>
      <c r="AP64">
        <v>83.9</v>
      </c>
      <c r="AQ64">
        <v>0</v>
      </c>
      <c r="AR64">
        <v>37.33</v>
      </c>
      <c r="AS64">
        <v>162.88999999999999</v>
      </c>
      <c r="AT64">
        <v>90.84</v>
      </c>
      <c r="AU64">
        <v>29.96</v>
      </c>
      <c r="AV64">
        <v>4.83</v>
      </c>
      <c r="AW64">
        <v>37.33</v>
      </c>
      <c r="AX64">
        <v>96.64</v>
      </c>
      <c r="AY64">
        <v>12.45</v>
      </c>
      <c r="AZ64">
        <v>37.33</v>
      </c>
      <c r="BA64">
        <v>3.87</v>
      </c>
    </row>
    <row r="65" spans="7:53">
      <c r="G65" t="s">
        <v>107</v>
      </c>
      <c r="H65" s="74">
        <v>136.75</v>
      </c>
      <c r="I65" s="47">
        <v>174.74</v>
      </c>
      <c r="J65" s="47">
        <v>539.29999999999995</v>
      </c>
      <c r="K65" s="47">
        <v>214.78999999999996</v>
      </c>
      <c r="L65" s="47">
        <v>14.48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10.63</v>
      </c>
      <c r="X65">
        <v>42.52</v>
      </c>
      <c r="Y65">
        <v>5.78</v>
      </c>
      <c r="Z65">
        <v>24.08</v>
      </c>
      <c r="AA65">
        <v>2.42</v>
      </c>
      <c r="AB65">
        <v>8.2100000000000009</v>
      </c>
      <c r="AC65">
        <v>96.64</v>
      </c>
      <c r="AD65">
        <v>0</v>
      </c>
      <c r="AE65">
        <v>0</v>
      </c>
      <c r="AF65">
        <v>24.16</v>
      </c>
      <c r="AG65">
        <v>0</v>
      </c>
      <c r="AH65">
        <v>24.08</v>
      </c>
      <c r="AI65">
        <v>12.45</v>
      </c>
      <c r="AJ65">
        <v>24.75</v>
      </c>
      <c r="AK65">
        <v>241.6</v>
      </c>
      <c r="AL65">
        <v>2.9</v>
      </c>
      <c r="AM65">
        <v>9.66</v>
      </c>
      <c r="AN65">
        <v>0</v>
      </c>
      <c r="AO65">
        <v>0.97</v>
      </c>
      <c r="AP65">
        <v>83.9</v>
      </c>
      <c r="AQ65">
        <v>0</v>
      </c>
      <c r="AR65">
        <v>37.33</v>
      </c>
      <c r="AS65">
        <v>162.88999999999999</v>
      </c>
      <c r="AT65">
        <v>90.84</v>
      </c>
      <c r="AU65">
        <v>29.96</v>
      </c>
      <c r="AV65">
        <v>4.83</v>
      </c>
      <c r="AW65">
        <v>37.33</v>
      </c>
      <c r="AX65">
        <v>96.64</v>
      </c>
      <c r="AY65">
        <v>12.45</v>
      </c>
      <c r="AZ65">
        <v>37.33</v>
      </c>
      <c r="BA65">
        <v>3.87</v>
      </c>
    </row>
    <row r="66" spans="7:53">
      <c r="G66" t="s">
        <v>108</v>
      </c>
      <c r="H66" s="74">
        <v>136.75</v>
      </c>
      <c r="I66" s="47">
        <v>174.74</v>
      </c>
      <c r="J66" s="47">
        <v>539.29999999999995</v>
      </c>
      <c r="K66" s="47">
        <v>214.78999999999996</v>
      </c>
      <c r="L66" s="47">
        <v>13.48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10.63</v>
      </c>
      <c r="X66">
        <v>42.52</v>
      </c>
      <c r="Y66">
        <v>4.78</v>
      </c>
      <c r="Z66">
        <v>24.08</v>
      </c>
      <c r="AA66">
        <v>2.42</v>
      </c>
      <c r="AB66">
        <v>8.2100000000000009</v>
      </c>
      <c r="AC66">
        <v>96.64</v>
      </c>
      <c r="AD66">
        <v>0</v>
      </c>
      <c r="AE66">
        <v>0</v>
      </c>
      <c r="AF66">
        <v>24.16</v>
      </c>
      <c r="AG66">
        <v>0</v>
      </c>
      <c r="AH66">
        <v>24.08</v>
      </c>
      <c r="AI66">
        <v>12.45</v>
      </c>
      <c r="AJ66">
        <v>24.75</v>
      </c>
      <c r="AK66">
        <v>241.6</v>
      </c>
      <c r="AL66">
        <v>2.9</v>
      </c>
      <c r="AM66">
        <v>9.66</v>
      </c>
      <c r="AN66">
        <v>0</v>
      </c>
      <c r="AO66">
        <v>0.97</v>
      </c>
      <c r="AP66">
        <v>83.9</v>
      </c>
      <c r="AQ66">
        <v>0</v>
      </c>
      <c r="AR66">
        <v>37.33</v>
      </c>
      <c r="AS66">
        <v>162.88999999999999</v>
      </c>
      <c r="AT66">
        <v>90.84</v>
      </c>
      <c r="AU66">
        <v>29.96</v>
      </c>
      <c r="AV66">
        <v>4.83</v>
      </c>
      <c r="AW66">
        <v>37.33</v>
      </c>
      <c r="AX66">
        <v>96.64</v>
      </c>
      <c r="AY66">
        <v>12.45</v>
      </c>
      <c r="AZ66">
        <v>37.33</v>
      </c>
      <c r="BA66">
        <v>3.87</v>
      </c>
    </row>
    <row r="67" spans="7:53">
      <c r="G67" t="s">
        <v>109</v>
      </c>
      <c r="H67" s="74">
        <v>136.65</v>
      </c>
      <c r="I67" s="47">
        <v>174.74</v>
      </c>
      <c r="J67" s="47">
        <v>539.56999999999994</v>
      </c>
      <c r="K67" s="47">
        <v>214.78999999999996</v>
      </c>
      <c r="L67" s="47">
        <v>11.850000000000001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10.63</v>
      </c>
      <c r="X67">
        <v>42.52</v>
      </c>
      <c r="Y67">
        <v>3.15</v>
      </c>
      <c r="Z67">
        <v>24.08</v>
      </c>
      <c r="AA67">
        <v>2.42</v>
      </c>
      <c r="AB67">
        <v>8.48</v>
      </c>
      <c r="AC67">
        <v>96.64</v>
      </c>
      <c r="AD67">
        <v>0</v>
      </c>
      <c r="AE67">
        <v>0</v>
      </c>
      <c r="AF67">
        <v>24.16</v>
      </c>
      <c r="AG67">
        <v>0</v>
      </c>
      <c r="AH67">
        <v>24.08</v>
      </c>
      <c r="AI67">
        <v>12.45</v>
      </c>
      <c r="AJ67">
        <v>24.75</v>
      </c>
      <c r="AK67">
        <v>241.6</v>
      </c>
      <c r="AL67">
        <v>2.9</v>
      </c>
      <c r="AM67">
        <v>9.66</v>
      </c>
      <c r="AN67">
        <v>0</v>
      </c>
      <c r="AO67">
        <v>0.87</v>
      </c>
      <c r="AP67">
        <v>83.9</v>
      </c>
      <c r="AQ67">
        <v>0</v>
      </c>
      <c r="AR67">
        <v>37.33</v>
      </c>
      <c r="AS67">
        <v>162.88999999999999</v>
      </c>
      <c r="AT67">
        <v>90.84</v>
      </c>
      <c r="AU67">
        <v>29.96</v>
      </c>
      <c r="AV67">
        <v>4.83</v>
      </c>
      <c r="AW67">
        <v>37.33</v>
      </c>
      <c r="AX67">
        <v>96.64</v>
      </c>
      <c r="AY67">
        <v>12.45</v>
      </c>
      <c r="AZ67">
        <v>37.33</v>
      </c>
      <c r="BA67">
        <v>3.87</v>
      </c>
    </row>
    <row r="68" spans="7:53">
      <c r="G68" t="s">
        <v>110</v>
      </c>
      <c r="H68" s="74">
        <v>136.65</v>
      </c>
      <c r="I68" s="47">
        <v>174.74</v>
      </c>
      <c r="J68" s="47">
        <v>539.56999999999994</v>
      </c>
      <c r="K68" s="47">
        <v>209.47999999999996</v>
      </c>
      <c r="L68" s="47">
        <v>11.030000000000001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10.63</v>
      </c>
      <c r="X68">
        <v>37.21</v>
      </c>
      <c r="Y68">
        <v>2.33</v>
      </c>
      <c r="Z68">
        <v>24.08</v>
      </c>
      <c r="AA68">
        <v>2.42</v>
      </c>
      <c r="AB68">
        <v>8.48</v>
      </c>
      <c r="AC68">
        <v>96.64</v>
      </c>
      <c r="AD68">
        <v>0</v>
      </c>
      <c r="AE68">
        <v>0</v>
      </c>
      <c r="AF68">
        <v>24.16</v>
      </c>
      <c r="AG68">
        <v>0</v>
      </c>
      <c r="AH68">
        <v>24.08</v>
      </c>
      <c r="AI68">
        <v>12.45</v>
      </c>
      <c r="AJ68">
        <v>24.75</v>
      </c>
      <c r="AK68">
        <v>241.6</v>
      </c>
      <c r="AL68">
        <v>2.9</v>
      </c>
      <c r="AM68">
        <v>9.66</v>
      </c>
      <c r="AN68">
        <v>0</v>
      </c>
      <c r="AO68">
        <v>0.87</v>
      </c>
      <c r="AP68">
        <v>83.9</v>
      </c>
      <c r="AQ68">
        <v>0</v>
      </c>
      <c r="AR68">
        <v>37.33</v>
      </c>
      <c r="AS68">
        <v>162.88999999999999</v>
      </c>
      <c r="AT68">
        <v>90.84</v>
      </c>
      <c r="AU68">
        <v>29.96</v>
      </c>
      <c r="AV68">
        <v>4.83</v>
      </c>
      <c r="AW68">
        <v>37.33</v>
      </c>
      <c r="AX68">
        <v>96.64</v>
      </c>
      <c r="AY68">
        <v>12.45</v>
      </c>
      <c r="AZ68">
        <v>37.33</v>
      </c>
      <c r="BA68">
        <v>3.87</v>
      </c>
    </row>
    <row r="69" spans="7:53">
      <c r="G69" t="s">
        <v>111</v>
      </c>
      <c r="H69" s="74">
        <v>136.65</v>
      </c>
      <c r="I69" s="47">
        <v>174.74</v>
      </c>
      <c r="J69" s="47">
        <v>539.56999999999994</v>
      </c>
      <c r="K69" s="47">
        <v>200.96999999999997</v>
      </c>
      <c r="L69" s="47">
        <v>12.04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10.63</v>
      </c>
      <c r="X69">
        <v>28.7</v>
      </c>
      <c r="Y69">
        <v>3.34</v>
      </c>
      <c r="Z69">
        <v>26.78</v>
      </c>
      <c r="AA69">
        <v>2.42</v>
      </c>
      <c r="AB69">
        <v>8.48</v>
      </c>
      <c r="AC69">
        <v>96.64</v>
      </c>
      <c r="AD69">
        <v>0</v>
      </c>
      <c r="AE69">
        <v>0</v>
      </c>
      <c r="AF69">
        <v>24.16</v>
      </c>
      <c r="AG69">
        <v>0</v>
      </c>
      <c r="AH69">
        <v>26.78</v>
      </c>
      <c r="AI69">
        <v>12.45</v>
      </c>
      <c r="AJ69">
        <v>24.75</v>
      </c>
      <c r="AK69">
        <v>241.6</v>
      </c>
      <c r="AL69">
        <v>2.9</v>
      </c>
      <c r="AM69">
        <v>9.66</v>
      </c>
      <c r="AN69">
        <v>0</v>
      </c>
      <c r="AO69">
        <v>0.87</v>
      </c>
      <c r="AP69">
        <v>83.9</v>
      </c>
      <c r="AQ69">
        <v>0</v>
      </c>
      <c r="AR69">
        <v>37.33</v>
      </c>
      <c r="AS69">
        <v>162.88999999999999</v>
      </c>
      <c r="AT69">
        <v>90.84</v>
      </c>
      <c r="AU69">
        <v>29.96</v>
      </c>
      <c r="AV69">
        <v>4.83</v>
      </c>
      <c r="AW69">
        <v>37.33</v>
      </c>
      <c r="AX69">
        <v>96.64</v>
      </c>
      <c r="AY69">
        <v>12.45</v>
      </c>
      <c r="AZ69">
        <v>37.33</v>
      </c>
      <c r="BA69">
        <v>3.87</v>
      </c>
    </row>
    <row r="70" spans="7:53">
      <c r="G70" t="s">
        <v>112</v>
      </c>
      <c r="H70" s="74">
        <v>136.65</v>
      </c>
      <c r="I70" s="47">
        <v>174.74</v>
      </c>
      <c r="J70" s="47">
        <v>539.56999999999994</v>
      </c>
      <c r="K70" s="47">
        <v>193.33999999999997</v>
      </c>
      <c r="L70" s="47">
        <v>10.850000000000001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10.63</v>
      </c>
      <c r="X70">
        <v>21.07</v>
      </c>
      <c r="Y70">
        <v>2.15</v>
      </c>
      <c r="Z70">
        <v>26.78</v>
      </c>
      <c r="AA70">
        <v>2.42</v>
      </c>
      <c r="AB70">
        <v>8.48</v>
      </c>
      <c r="AC70">
        <v>96.64</v>
      </c>
      <c r="AD70">
        <v>0</v>
      </c>
      <c r="AE70">
        <v>0</v>
      </c>
      <c r="AF70">
        <v>24.16</v>
      </c>
      <c r="AG70">
        <v>0</v>
      </c>
      <c r="AH70">
        <v>26.78</v>
      </c>
      <c r="AI70">
        <v>12.45</v>
      </c>
      <c r="AJ70">
        <v>24.75</v>
      </c>
      <c r="AK70">
        <v>241.6</v>
      </c>
      <c r="AL70">
        <v>2.9</v>
      </c>
      <c r="AM70">
        <v>9.66</v>
      </c>
      <c r="AN70">
        <v>0</v>
      </c>
      <c r="AO70">
        <v>0.87</v>
      </c>
      <c r="AP70">
        <v>83.9</v>
      </c>
      <c r="AQ70">
        <v>0</v>
      </c>
      <c r="AR70">
        <v>37.33</v>
      </c>
      <c r="AS70">
        <v>162.88999999999999</v>
      </c>
      <c r="AT70">
        <v>90.84</v>
      </c>
      <c r="AU70">
        <v>29.96</v>
      </c>
      <c r="AV70">
        <v>4.83</v>
      </c>
      <c r="AW70">
        <v>37.33</v>
      </c>
      <c r="AX70">
        <v>96.64</v>
      </c>
      <c r="AY70">
        <v>12.45</v>
      </c>
      <c r="AZ70">
        <v>37.33</v>
      </c>
      <c r="BA70">
        <v>3.87</v>
      </c>
    </row>
    <row r="71" spans="7:53">
      <c r="G71" t="s">
        <v>113</v>
      </c>
      <c r="H71" s="74">
        <v>136.6</v>
      </c>
      <c r="I71" s="47">
        <v>174.74</v>
      </c>
      <c r="J71" s="47">
        <v>539.76</v>
      </c>
      <c r="K71" s="47">
        <v>161.63999999999999</v>
      </c>
      <c r="L71" s="47">
        <v>10.06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1.36</v>
      </c>
      <c r="Z71">
        <v>24.66</v>
      </c>
      <c r="AA71">
        <v>2.42</v>
      </c>
      <c r="AB71">
        <v>8.67</v>
      </c>
      <c r="AC71">
        <v>96.64</v>
      </c>
      <c r="AD71">
        <v>0</v>
      </c>
      <c r="AE71">
        <v>0</v>
      </c>
      <c r="AF71">
        <v>24.16</v>
      </c>
      <c r="AG71">
        <v>0</v>
      </c>
      <c r="AH71">
        <v>24.66</v>
      </c>
      <c r="AI71">
        <v>12.45</v>
      </c>
      <c r="AJ71">
        <v>24.75</v>
      </c>
      <c r="AK71">
        <v>241.6</v>
      </c>
      <c r="AL71">
        <v>2.9</v>
      </c>
      <c r="AM71">
        <v>9.66</v>
      </c>
      <c r="AN71">
        <v>0</v>
      </c>
      <c r="AO71">
        <v>0.82</v>
      </c>
      <c r="AP71">
        <v>83.9</v>
      </c>
      <c r="AQ71">
        <v>0</v>
      </c>
      <c r="AR71">
        <v>37.33</v>
      </c>
      <c r="AS71">
        <v>162.88999999999999</v>
      </c>
      <c r="AT71">
        <v>90.84</v>
      </c>
      <c r="AU71">
        <v>29.96</v>
      </c>
      <c r="AV71">
        <v>4.83</v>
      </c>
      <c r="AW71">
        <v>37.33</v>
      </c>
      <c r="AX71">
        <v>96.64</v>
      </c>
      <c r="AY71">
        <v>12.45</v>
      </c>
      <c r="AZ71">
        <v>37.33</v>
      </c>
      <c r="BA71">
        <v>3.87</v>
      </c>
    </row>
    <row r="72" spans="7:53">
      <c r="G72" t="s">
        <v>114</v>
      </c>
      <c r="H72" s="74">
        <v>136.6</v>
      </c>
      <c r="I72" s="47">
        <v>174.74</v>
      </c>
      <c r="J72" s="47">
        <v>539.76</v>
      </c>
      <c r="K72" s="47">
        <v>161.63999999999999</v>
      </c>
      <c r="L72" s="47">
        <v>9.31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0.61</v>
      </c>
      <c r="Z72">
        <v>24.66</v>
      </c>
      <c r="AA72">
        <v>2.42</v>
      </c>
      <c r="AB72">
        <v>8.67</v>
      </c>
      <c r="AC72">
        <v>96.64</v>
      </c>
      <c r="AD72">
        <v>0</v>
      </c>
      <c r="AE72">
        <v>0</v>
      </c>
      <c r="AF72">
        <v>24.16</v>
      </c>
      <c r="AG72">
        <v>0</v>
      </c>
      <c r="AH72">
        <v>24.66</v>
      </c>
      <c r="AI72">
        <v>12.45</v>
      </c>
      <c r="AJ72">
        <v>24.75</v>
      </c>
      <c r="AK72">
        <v>241.6</v>
      </c>
      <c r="AL72">
        <v>2.9</v>
      </c>
      <c r="AM72">
        <v>9.66</v>
      </c>
      <c r="AN72">
        <v>0</v>
      </c>
      <c r="AO72">
        <v>0.82</v>
      </c>
      <c r="AP72">
        <v>83.9</v>
      </c>
      <c r="AQ72">
        <v>0</v>
      </c>
      <c r="AR72">
        <v>37.33</v>
      </c>
      <c r="AS72">
        <v>162.88999999999999</v>
      </c>
      <c r="AT72">
        <v>90.84</v>
      </c>
      <c r="AU72">
        <v>29.96</v>
      </c>
      <c r="AV72">
        <v>4.83</v>
      </c>
      <c r="AW72">
        <v>37.33</v>
      </c>
      <c r="AX72">
        <v>96.64</v>
      </c>
      <c r="AY72">
        <v>12.45</v>
      </c>
      <c r="AZ72">
        <v>37.33</v>
      </c>
      <c r="BA72">
        <v>3.87</v>
      </c>
    </row>
    <row r="73" spans="7:53">
      <c r="G73" t="s">
        <v>115</v>
      </c>
      <c r="H73" s="74">
        <v>136.6</v>
      </c>
      <c r="I73" s="47">
        <v>174.74</v>
      </c>
      <c r="J73" s="47">
        <v>539.76</v>
      </c>
      <c r="K73" s="47">
        <v>161.63999999999999</v>
      </c>
      <c r="L73" s="47">
        <v>9.15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0.45</v>
      </c>
      <c r="Z73">
        <v>16.670000000000002</v>
      </c>
      <c r="AA73">
        <v>2.42</v>
      </c>
      <c r="AB73">
        <v>8.67</v>
      </c>
      <c r="AC73">
        <v>96.64</v>
      </c>
      <c r="AD73">
        <v>0</v>
      </c>
      <c r="AE73">
        <v>0</v>
      </c>
      <c r="AF73">
        <v>24.16</v>
      </c>
      <c r="AG73">
        <v>0</v>
      </c>
      <c r="AH73">
        <v>16.670000000000002</v>
      </c>
      <c r="AI73">
        <v>12.45</v>
      </c>
      <c r="AJ73">
        <v>24.75</v>
      </c>
      <c r="AK73">
        <v>241.6</v>
      </c>
      <c r="AL73">
        <v>2.9</v>
      </c>
      <c r="AM73">
        <v>9.66</v>
      </c>
      <c r="AN73">
        <v>0</v>
      </c>
      <c r="AO73">
        <v>0.82</v>
      </c>
      <c r="AP73">
        <v>83.9</v>
      </c>
      <c r="AQ73">
        <v>0</v>
      </c>
      <c r="AR73">
        <v>37.33</v>
      </c>
      <c r="AS73">
        <v>162.88999999999999</v>
      </c>
      <c r="AT73">
        <v>90.84</v>
      </c>
      <c r="AU73">
        <v>29.96</v>
      </c>
      <c r="AV73">
        <v>4.83</v>
      </c>
      <c r="AW73">
        <v>37.33</v>
      </c>
      <c r="AX73">
        <v>96.64</v>
      </c>
      <c r="AY73">
        <v>12.45</v>
      </c>
      <c r="AZ73">
        <v>37.33</v>
      </c>
      <c r="BA73">
        <v>3.87</v>
      </c>
    </row>
    <row r="74" spans="7:53">
      <c r="G74" t="s">
        <v>116</v>
      </c>
      <c r="H74" s="74">
        <v>136.6</v>
      </c>
      <c r="I74" s="47">
        <v>174.74</v>
      </c>
      <c r="J74" s="47">
        <v>539.76</v>
      </c>
      <c r="K74" s="47">
        <v>161.63999999999999</v>
      </c>
      <c r="L74" s="47">
        <v>8.91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0.21</v>
      </c>
      <c r="Z74">
        <v>16.670000000000002</v>
      </c>
      <c r="AA74">
        <v>2.42</v>
      </c>
      <c r="AB74">
        <v>8.67</v>
      </c>
      <c r="AC74">
        <v>96.64</v>
      </c>
      <c r="AD74">
        <v>0</v>
      </c>
      <c r="AE74">
        <v>0</v>
      </c>
      <c r="AF74">
        <v>24.16</v>
      </c>
      <c r="AG74">
        <v>0</v>
      </c>
      <c r="AH74">
        <v>16.670000000000002</v>
      </c>
      <c r="AI74">
        <v>12.45</v>
      </c>
      <c r="AJ74">
        <v>24.75</v>
      </c>
      <c r="AK74">
        <v>241.6</v>
      </c>
      <c r="AL74">
        <v>2.9</v>
      </c>
      <c r="AM74">
        <v>9.66</v>
      </c>
      <c r="AN74">
        <v>0</v>
      </c>
      <c r="AO74">
        <v>0.82</v>
      </c>
      <c r="AP74">
        <v>83.9</v>
      </c>
      <c r="AQ74">
        <v>0</v>
      </c>
      <c r="AR74">
        <v>37.33</v>
      </c>
      <c r="AS74">
        <v>162.88999999999999</v>
      </c>
      <c r="AT74">
        <v>90.84</v>
      </c>
      <c r="AU74">
        <v>29.96</v>
      </c>
      <c r="AV74">
        <v>4.83</v>
      </c>
      <c r="AW74">
        <v>37.33</v>
      </c>
      <c r="AX74">
        <v>96.64</v>
      </c>
      <c r="AY74">
        <v>12.45</v>
      </c>
      <c r="AZ74">
        <v>37.33</v>
      </c>
      <c r="BA74">
        <v>3.87</v>
      </c>
    </row>
    <row r="75" spans="7:53">
      <c r="G75" t="s">
        <v>117</v>
      </c>
      <c r="H75" s="74">
        <v>136.6</v>
      </c>
      <c r="I75" s="47">
        <v>174.74</v>
      </c>
      <c r="J75" s="47">
        <v>539.76</v>
      </c>
      <c r="K75" s="47">
        <v>161.63999999999999</v>
      </c>
      <c r="L75" s="47">
        <v>8.74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0.04</v>
      </c>
      <c r="Z75">
        <v>1.35</v>
      </c>
      <c r="AA75">
        <v>2.42</v>
      </c>
      <c r="AB75">
        <v>8.67</v>
      </c>
      <c r="AC75">
        <v>96.64</v>
      </c>
      <c r="AD75">
        <v>0</v>
      </c>
      <c r="AE75">
        <v>0</v>
      </c>
      <c r="AF75">
        <v>24.16</v>
      </c>
      <c r="AG75">
        <v>0</v>
      </c>
      <c r="AH75">
        <v>32</v>
      </c>
      <c r="AI75">
        <v>12.45</v>
      </c>
      <c r="AJ75">
        <v>24.75</v>
      </c>
      <c r="AK75">
        <v>241.6</v>
      </c>
      <c r="AL75">
        <v>2.9</v>
      </c>
      <c r="AM75">
        <v>9.66</v>
      </c>
      <c r="AN75">
        <v>0</v>
      </c>
      <c r="AO75">
        <v>0.82</v>
      </c>
      <c r="AP75">
        <v>83.9</v>
      </c>
      <c r="AQ75">
        <v>0</v>
      </c>
      <c r="AR75">
        <v>37.33</v>
      </c>
      <c r="AS75">
        <v>162.88999999999999</v>
      </c>
      <c r="AT75">
        <v>90.84</v>
      </c>
      <c r="AU75">
        <v>29.96</v>
      </c>
      <c r="AV75">
        <v>4.83</v>
      </c>
      <c r="AW75">
        <v>37.33</v>
      </c>
      <c r="AX75">
        <v>96.64</v>
      </c>
      <c r="AY75">
        <v>12.45</v>
      </c>
      <c r="AZ75">
        <v>37.33</v>
      </c>
      <c r="BA75">
        <v>3.87</v>
      </c>
    </row>
    <row r="76" spans="7:53">
      <c r="G76" t="s">
        <v>118</v>
      </c>
      <c r="H76" s="74">
        <v>136.6</v>
      </c>
      <c r="I76" s="47">
        <v>174.74</v>
      </c>
      <c r="J76" s="47">
        <v>539.76</v>
      </c>
      <c r="K76" s="47">
        <v>161.63999999999999</v>
      </c>
      <c r="L76" s="47">
        <v>8.73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0.03</v>
      </c>
      <c r="Z76">
        <v>1.35</v>
      </c>
      <c r="AA76">
        <v>2.42</v>
      </c>
      <c r="AB76">
        <v>8.67</v>
      </c>
      <c r="AC76">
        <v>96.64</v>
      </c>
      <c r="AD76">
        <v>0</v>
      </c>
      <c r="AE76">
        <v>0</v>
      </c>
      <c r="AF76">
        <v>24.16</v>
      </c>
      <c r="AG76">
        <v>0</v>
      </c>
      <c r="AH76">
        <v>32</v>
      </c>
      <c r="AI76">
        <v>12.45</v>
      </c>
      <c r="AJ76">
        <v>24.75</v>
      </c>
      <c r="AK76">
        <v>241.6</v>
      </c>
      <c r="AL76">
        <v>2.9</v>
      </c>
      <c r="AM76">
        <v>9.66</v>
      </c>
      <c r="AN76">
        <v>0</v>
      </c>
      <c r="AO76">
        <v>0.82</v>
      </c>
      <c r="AP76">
        <v>83.9</v>
      </c>
      <c r="AQ76">
        <v>0</v>
      </c>
      <c r="AR76">
        <v>37.33</v>
      </c>
      <c r="AS76">
        <v>162.88999999999999</v>
      </c>
      <c r="AT76">
        <v>90.84</v>
      </c>
      <c r="AU76">
        <v>29.96</v>
      </c>
      <c r="AV76">
        <v>4.83</v>
      </c>
      <c r="AW76">
        <v>37.33</v>
      </c>
      <c r="AX76">
        <v>96.64</v>
      </c>
      <c r="AY76">
        <v>12.45</v>
      </c>
      <c r="AZ76">
        <v>37.33</v>
      </c>
      <c r="BA76">
        <v>3.87</v>
      </c>
    </row>
    <row r="77" spans="7:53">
      <c r="G77" t="s">
        <v>119</v>
      </c>
      <c r="H77" s="74">
        <v>136.6</v>
      </c>
      <c r="I77" s="47">
        <v>174.74</v>
      </c>
      <c r="J77" s="47">
        <v>539.76</v>
      </c>
      <c r="K77" s="47">
        <v>161.63999999999999</v>
      </c>
      <c r="L77" s="47">
        <v>8.6999999999999993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1.35</v>
      </c>
      <c r="AA77">
        <v>2.42</v>
      </c>
      <c r="AB77">
        <v>8.67</v>
      </c>
      <c r="AC77">
        <v>96.64</v>
      </c>
      <c r="AD77">
        <v>0</v>
      </c>
      <c r="AE77">
        <v>0</v>
      </c>
      <c r="AF77">
        <v>24.16</v>
      </c>
      <c r="AG77">
        <v>0</v>
      </c>
      <c r="AH77">
        <v>32</v>
      </c>
      <c r="AI77">
        <v>12.45</v>
      </c>
      <c r="AJ77">
        <v>24.75</v>
      </c>
      <c r="AK77">
        <v>241.6</v>
      </c>
      <c r="AL77">
        <v>2.9</v>
      </c>
      <c r="AM77">
        <v>9.66</v>
      </c>
      <c r="AN77">
        <v>0</v>
      </c>
      <c r="AO77">
        <v>0.82</v>
      </c>
      <c r="AP77">
        <v>83.9</v>
      </c>
      <c r="AQ77">
        <v>0</v>
      </c>
      <c r="AR77">
        <v>37.33</v>
      </c>
      <c r="AS77">
        <v>162.88999999999999</v>
      </c>
      <c r="AT77">
        <v>90.84</v>
      </c>
      <c r="AU77">
        <v>29.96</v>
      </c>
      <c r="AV77">
        <v>4.83</v>
      </c>
      <c r="AW77">
        <v>37.33</v>
      </c>
      <c r="AX77">
        <v>96.64</v>
      </c>
      <c r="AY77">
        <v>12.45</v>
      </c>
      <c r="AZ77">
        <v>37.33</v>
      </c>
      <c r="BA77">
        <v>3.87</v>
      </c>
    </row>
    <row r="78" spans="7:53">
      <c r="G78" t="s">
        <v>120</v>
      </c>
      <c r="H78" s="74">
        <v>136.6</v>
      </c>
      <c r="I78" s="47">
        <v>174.74</v>
      </c>
      <c r="J78" s="47">
        <v>539.76</v>
      </c>
      <c r="K78" s="47">
        <v>161.63999999999999</v>
      </c>
      <c r="L78" s="47">
        <v>8.6999999999999993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1.35</v>
      </c>
      <c r="AA78">
        <v>2.42</v>
      </c>
      <c r="AB78">
        <v>8.67</v>
      </c>
      <c r="AC78">
        <v>96.64</v>
      </c>
      <c r="AD78">
        <v>0</v>
      </c>
      <c r="AE78">
        <v>0</v>
      </c>
      <c r="AF78">
        <v>24.16</v>
      </c>
      <c r="AG78">
        <v>0</v>
      </c>
      <c r="AH78">
        <v>32</v>
      </c>
      <c r="AI78">
        <v>12.45</v>
      </c>
      <c r="AJ78">
        <v>24.75</v>
      </c>
      <c r="AK78">
        <v>241.6</v>
      </c>
      <c r="AL78">
        <v>2.9</v>
      </c>
      <c r="AM78">
        <v>9.66</v>
      </c>
      <c r="AN78">
        <v>0</v>
      </c>
      <c r="AO78">
        <v>0.82</v>
      </c>
      <c r="AP78">
        <v>83.9</v>
      </c>
      <c r="AQ78">
        <v>0</v>
      </c>
      <c r="AR78">
        <v>37.33</v>
      </c>
      <c r="AS78">
        <v>162.88999999999999</v>
      </c>
      <c r="AT78">
        <v>90.84</v>
      </c>
      <c r="AU78">
        <v>29.96</v>
      </c>
      <c r="AV78">
        <v>4.83</v>
      </c>
      <c r="AW78">
        <v>37.33</v>
      </c>
      <c r="AX78">
        <v>96.64</v>
      </c>
      <c r="AY78">
        <v>12.45</v>
      </c>
      <c r="AZ78">
        <v>37.33</v>
      </c>
      <c r="BA78">
        <v>3.87</v>
      </c>
    </row>
    <row r="79" spans="7:53">
      <c r="G79" t="s">
        <v>121</v>
      </c>
      <c r="H79" s="74">
        <v>136.6</v>
      </c>
      <c r="I79" s="47">
        <v>174.74</v>
      </c>
      <c r="J79" s="47">
        <v>539.76</v>
      </c>
      <c r="K79" s="47">
        <v>161.63999999999999</v>
      </c>
      <c r="L79" s="47">
        <v>8.6999999999999993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32</v>
      </c>
      <c r="AA79">
        <v>2.42</v>
      </c>
      <c r="AB79">
        <v>8.67</v>
      </c>
      <c r="AC79">
        <v>96.64</v>
      </c>
      <c r="AD79">
        <v>0</v>
      </c>
      <c r="AE79">
        <v>0</v>
      </c>
      <c r="AF79">
        <v>24.16</v>
      </c>
      <c r="AG79">
        <v>0</v>
      </c>
      <c r="AH79">
        <v>32</v>
      </c>
      <c r="AI79">
        <v>12.45</v>
      </c>
      <c r="AJ79">
        <v>24.75</v>
      </c>
      <c r="AK79">
        <v>241.6</v>
      </c>
      <c r="AL79">
        <v>2.9</v>
      </c>
      <c r="AM79">
        <v>9.66</v>
      </c>
      <c r="AN79">
        <v>0</v>
      </c>
      <c r="AO79">
        <v>0.82</v>
      </c>
      <c r="AP79">
        <v>83.9</v>
      </c>
      <c r="AQ79">
        <v>0</v>
      </c>
      <c r="AR79">
        <v>37.33</v>
      </c>
      <c r="AS79">
        <v>162.88999999999999</v>
      </c>
      <c r="AT79">
        <v>90.84</v>
      </c>
      <c r="AU79">
        <v>29.96</v>
      </c>
      <c r="AV79">
        <v>4.83</v>
      </c>
      <c r="AW79">
        <v>37.33</v>
      </c>
      <c r="AX79">
        <v>96.64</v>
      </c>
      <c r="AY79">
        <v>12.45</v>
      </c>
      <c r="AZ79">
        <v>37.33</v>
      </c>
      <c r="BA79">
        <v>3.87</v>
      </c>
    </row>
    <row r="80" spans="7:53">
      <c r="G80" t="s">
        <v>122</v>
      </c>
      <c r="H80" s="74">
        <v>136.6</v>
      </c>
      <c r="I80" s="47">
        <v>174.74</v>
      </c>
      <c r="J80" s="47">
        <v>539.76</v>
      </c>
      <c r="K80" s="47">
        <v>161.63999999999999</v>
      </c>
      <c r="L80" s="47">
        <v>8.6999999999999993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32</v>
      </c>
      <c r="AA80">
        <v>2.42</v>
      </c>
      <c r="AB80">
        <v>8.67</v>
      </c>
      <c r="AC80">
        <v>96.64</v>
      </c>
      <c r="AD80">
        <v>0</v>
      </c>
      <c r="AE80">
        <v>0</v>
      </c>
      <c r="AF80">
        <v>24.16</v>
      </c>
      <c r="AG80">
        <v>0</v>
      </c>
      <c r="AH80">
        <v>32</v>
      </c>
      <c r="AI80">
        <v>12.45</v>
      </c>
      <c r="AJ80">
        <v>24.75</v>
      </c>
      <c r="AK80">
        <v>241.6</v>
      </c>
      <c r="AL80">
        <v>2.9</v>
      </c>
      <c r="AM80">
        <v>9.66</v>
      </c>
      <c r="AN80">
        <v>0</v>
      </c>
      <c r="AO80">
        <v>0.82</v>
      </c>
      <c r="AP80">
        <v>83.9</v>
      </c>
      <c r="AQ80">
        <v>0</v>
      </c>
      <c r="AR80">
        <v>37.33</v>
      </c>
      <c r="AS80">
        <v>162.88999999999999</v>
      </c>
      <c r="AT80">
        <v>90.84</v>
      </c>
      <c r="AU80">
        <v>29.96</v>
      </c>
      <c r="AV80">
        <v>4.83</v>
      </c>
      <c r="AW80">
        <v>37.33</v>
      </c>
      <c r="AX80">
        <v>96.64</v>
      </c>
      <c r="AY80">
        <v>12.45</v>
      </c>
      <c r="AZ80">
        <v>37.33</v>
      </c>
      <c r="BA80">
        <v>3.87</v>
      </c>
    </row>
    <row r="81" spans="7:53">
      <c r="G81" t="s">
        <v>123</v>
      </c>
      <c r="H81" s="74">
        <v>136.6</v>
      </c>
      <c r="I81" s="47">
        <v>174.74</v>
      </c>
      <c r="J81" s="47">
        <v>539.76</v>
      </c>
      <c r="K81" s="47">
        <v>161.63999999999999</v>
      </c>
      <c r="L81" s="47">
        <v>8.6999999999999993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32</v>
      </c>
      <c r="AA81">
        <v>2.42</v>
      </c>
      <c r="AB81">
        <v>8.67</v>
      </c>
      <c r="AC81">
        <v>96.64</v>
      </c>
      <c r="AD81">
        <v>0</v>
      </c>
      <c r="AE81">
        <v>0</v>
      </c>
      <c r="AF81">
        <v>24.16</v>
      </c>
      <c r="AG81">
        <v>0</v>
      </c>
      <c r="AH81">
        <v>32</v>
      </c>
      <c r="AI81">
        <v>12.45</v>
      </c>
      <c r="AJ81">
        <v>24.75</v>
      </c>
      <c r="AK81">
        <v>241.6</v>
      </c>
      <c r="AL81">
        <v>2.9</v>
      </c>
      <c r="AM81">
        <v>9.66</v>
      </c>
      <c r="AN81">
        <v>0</v>
      </c>
      <c r="AO81">
        <v>0.82</v>
      </c>
      <c r="AP81">
        <v>83.9</v>
      </c>
      <c r="AQ81">
        <v>0</v>
      </c>
      <c r="AR81">
        <v>37.33</v>
      </c>
      <c r="AS81">
        <v>162.88999999999999</v>
      </c>
      <c r="AT81">
        <v>90.84</v>
      </c>
      <c r="AU81">
        <v>29.96</v>
      </c>
      <c r="AV81">
        <v>4.83</v>
      </c>
      <c r="AW81">
        <v>37.33</v>
      </c>
      <c r="AX81">
        <v>96.64</v>
      </c>
      <c r="AY81">
        <v>12.45</v>
      </c>
      <c r="AZ81">
        <v>37.33</v>
      </c>
      <c r="BA81">
        <v>3.87</v>
      </c>
    </row>
    <row r="82" spans="7:53">
      <c r="G82" t="s">
        <v>124</v>
      </c>
      <c r="H82" s="74">
        <v>136.6</v>
      </c>
      <c r="I82" s="47">
        <v>174.74</v>
      </c>
      <c r="J82" s="47">
        <v>539.76</v>
      </c>
      <c r="K82" s="47">
        <v>161.63999999999999</v>
      </c>
      <c r="L82" s="47">
        <v>8.6999999999999993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32</v>
      </c>
      <c r="AA82">
        <v>2.42</v>
      </c>
      <c r="AB82">
        <v>8.67</v>
      </c>
      <c r="AC82">
        <v>96.64</v>
      </c>
      <c r="AD82">
        <v>0</v>
      </c>
      <c r="AE82">
        <v>0</v>
      </c>
      <c r="AF82">
        <v>24.16</v>
      </c>
      <c r="AG82">
        <v>0</v>
      </c>
      <c r="AH82">
        <v>32</v>
      </c>
      <c r="AI82">
        <v>12.45</v>
      </c>
      <c r="AJ82">
        <v>24.75</v>
      </c>
      <c r="AK82">
        <v>241.6</v>
      </c>
      <c r="AL82">
        <v>2.9</v>
      </c>
      <c r="AM82">
        <v>9.66</v>
      </c>
      <c r="AN82">
        <v>0</v>
      </c>
      <c r="AO82">
        <v>0.82</v>
      </c>
      <c r="AP82">
        <v>83.9</v>
      </c>
      <c r="AQ82">
        <v>0</v>
      </c>
      <c r="AR82">
        <v>37.33</v>
      </c>
      <c r="AS82">
        <v>162.88999999999999</v>
      </c>
      <c r="AT82">
        <v>90.84</v>
      </c>
      <c r="AU82">
        <v>29.96</v>
      </c>
      <c r="AV82">
        <v>4.83</v>
      </c>
      <c r="AW82">
        <v>37.33</v>
      </c>
      <c r="AX82">
        <v>96.64</v>
      </c>
      <c r="AY82">
        <v>12.45</v>
      </c>
      <c r="AZ82">
        <v>37.33</v>
      </c>
      <c r="BA82">
        <v>3.87</v>
      </c>
    </row>
    <row r="83" spans="7:53">
      <c r="G83" t="s">
        <v>125</v>
      </c>
      <c r="H83" s="74">
        <v>135.58000000000001</v>
      </c>
      <c r="I83" s="47">
        <v>174.74</v>
      </c>
      <c r="J83" s="47">
        <v>539.66999999999996</v>
      </c>
      <c r="K83" s="47">
        <v>161.63999999999999</v>
      </c>
      <c r="L83" s="47">
        <v>8.6999999999999993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32</v>
      </c>
      <c r="AA83">
        <v>2.42</v>
      </c>
      <c r="AB83">
        <v>8.58</v>
      </c>
      <c r="AC83">
        <v>96.64</v>
      </c>
      <c r="AD83">
        <v>0</v>
      </c>
      <c r="AE83">
        <v>0</v>
      </c>
      <c r="AF83">
        <v>24.16</v>
      </c>
      <c r="AG83">
        <v>0</v>
      </c>
      <c r="AH83">
        <v>32</v>
      </c>
      <c r="AI83">
        <v>12.45</v>
      </c>
      <c r="AJ83">
        <v>24.75</v>
      </c>
      <c r="AK83">
        <v>241.6</v>
      </c>
      <c r="AL83">
        <v>1.93</v>
      </c>
      <c r="AM83">
        <v>9.66</v>
      </c>
      <c r="AN83">
        <v>0</v>
      </c>
      <c r="AO83">
        <v>0.77</v>
      </c>
      <c r="AP83">
        <v>83.9</v>
      </c>
      <c r="AQ83">
        <v>0</v>
      </c>
      <c r="AR83">
        <v>37.33</v>
      </c>
      <c r="AS83">
        <v>162.88999999999999</v>
      </c>
      <c r="AT83">
        <v>90.84</v>
      </c>
      <c r="AU83">
        <v>29.96</v>
      </c>
      <c r="AV83">
        <v>4.83</v>
      </c>
      <c r="AW83">
        <v>37.33</v>
      </c>
      <c r="AX83">
        <v>96.64</v>
      </c>
      <c r="AY83">
        <v>12.45</v>
      </c>
      <c r="AZ83">
        <v>37.33</v>
      </c>
      <c r="BA83">
        <v>3.87</v>
      </c>
    </row>
    <row r="84" spans="7:53">
      <c r="G84" t="s">
        <v>126</v>
      </c>
      <c r="H84" s="74">
        <v>135.58000000000001</v>
      </c>
      <c r="I84" s="47">
        <v>174.74</v>
      </c>
      <c r="J84" s="47">
        <v>539.66999999999996</v>
      </c>
      <c r="K84" s="47">
        <v>161.63999999999999</v>
      </c>
      <c r="L84" s="47">
        <v>8.6999999999999993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32</v>
      </c>
      <c r="AA84">
        <v>2.42</v>
      </c>
      <c r="AB84">
        <v>8.58</v>
      </c>
      <c r="AC84">
        <v>96.64</v>
      </c>
      <c r="AD84">
        <v>0</v>
      </c>
      <c r="AE84">
        <v>0</v>
      </c>
      <c r="AF84">
        <v>24.16</v>
      </c>
      <c r="AG84">
        <v>0</v>
      </c>
      <c r="AH84">
        <v>32</v>
      </c>
      <c r="AI84">
        <v>12.45</v>
      </c>
      <c r="AJ84">
        <v>24.75</v>
      </c>
      <c r="AK84">
        <v>241.6</v>
      </c>
      <c r="AL84">
        <v>1.93</v>
      </c>
      <c r="AM84">
        <v>9.66</v>
      </c>
      <c r="AN84">
        <v>0</v>
      </c>
      <c r="AO84">
        <v>0.77</v>
      </c>
      <c r="AP84">
        <v>83.9</v>
      </c>
      <c r="AQ84">
        <v>0</v>
      </c>
      <c r="AR84">
        <v>37.33</v>
      </c>
      <c r="AS84">
        <v>162.88999999999999</v>
      </c>
      <c r="AT84">
        <v>90.84</v>
      </c>
      <c r="AU84">
        <v>29.96</v>
      </c>
      <c r="AV84">
        <v>4.83</v>
      </c>
      <c r="AW84">
        <v>37.33</v>
      </c>
      <c r="AX84">
        <v>96.64</v>
      </c>
      <c r="AY84">
        <v>12.45</v>
      </c>
      <c r="AZ84">
        <v>37.33</v>
      </c>
      <c r="BA84">
        <v>3.87</v>
      </c>
    </row>
    <row r="85" spans="7:53">
      <c r="G85" t="s">
        <v>127</v>
      </c>
      <c r="H85" s="74">
        <v>135.58000000000001</v>
      </c>
      <c r="I85" s="47">
        <v>174.74</v>
      </c>
      <c r="J85" s="47">
        <v>539.66999999999996</v>
      </c>
      <c r="K85" s="47">
        <v>161.63999999999999</v>
      </c>
      <c r="L85" s="47">
        <v>8.6999999999999993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32</v>
      </c>
      <c r="AA85">
        <v>2.42</v>
      </c>
      <c r="AB85">
        <v>8.58</v>
      </c>
      <c r="AC85">
        <v>96.64</v>
      </c>
      <c r="AD85">
        <v>0</v>
      </c>
      <c r="AE85">
        <v>0</v>
      </c>
      <c r="AF85">
        <v>24.16</v>
      </c>
      <c r="AG85">
        <v>0</v>
      </c>
      <c r="AH85">
        <v>32</v>
      </c>
      <c r="AI85">
        <v>12.45</v>
      </c>
      <c r="AJ85">
        <v>24.75</v>
      </c>
      <c r="AK85">
        <v>241.6</v>
      </c>
      <c r="AL85">
        <v>1.93</v>
      </c>
      <c r="AM85">
        <v>9.66</v>
      </c>
      <c r="AN85">
        <v>0</v>
      </c>
      <c r="AO85">
        <v>0.77</v>
      </c>
      <c r="AP85">
        <v>83.9</v>
      </c>
      <c r="AQ85">
        <v>0</v>
      </c>
      <c r="AR85">
        <v>37.33</v>
      </c>
      <c r="AS85">
        <v>162.88999999999999</v>
      </c>
      <c r="AT85">
        <v>90.84</v>
      </c>
      <c r="AU85">
        <v>29.96</v>
      </c>
      <c r="AV85">
        <v>4.83</v>
      </c>
      <c r="AW85">
        <v>37.33</v>
      </c>
      <c r="AX85">
        <v>96.64</v>
      </c>
      <c r="AY85">
        <v>12.45</v>
      </c>
      <c r="AZ85">
        <v>37.33</v>
      </c>
      <c r="BA85">
        <v>3.87</v>
      </c>
    </row>
    <row r="86" spans="7:53">
      <c r="G86" t="s">
        <v>128</v>
      </c>
      <c r="H86" s="74">
        <v>135.59</v>
      </c>
      <c r="I86" s="47">
        <v>174.74</v>
      </c>
      <c r="J86" s="47">
        <v>539.66999999999996</v>
      </c>
      <c r="K86" s="47">
        <v>161.63999999999999</v>
      </c>
      <c r="L86" s="47">
        <v>8.6999999999999993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32</v>
      </c>
      <c r="AA86">
        <v>2.42</v>
      </c>
      <c r="AB86">
        <v>8.58</v>
      </c>
      <c r="AC86">
        <v>96.64</v>
      </c>
      <c r="AD86">
        <v>0</v>
      </c>
      <c r="AE86">
        <v>0</v>
      </c>
      <c r="AF86">
        <v>24.16</v>
      </c>
      <c r="AG86">
        <v>0</v>
      </c>
      <c r="AH86">
        <v>32</v>
      </c>
      <c r="AI86">
        <v>12.45</v>
      </c>
      <c r="AJ86">
        <v>24.75</v>
      </c>
      <c r="AK86">
        <v>241.6</v>
      </c>
      <c r="AL86">
        <v>2.9</v>
      </c>
      <c r="AM86">
        <v>8.6999999999999993</v>
      </c>
      <c r="AN86">
        <v>0</v>
      </c>
      <c r="AO86">
        <v>0.77</v>
      </c>
      <c r="AP86">
        <v>83.9</v>
      </c>
      <c r="AQ86">
        <v>0</v>
      </c>
      <c r="AR86">
        <v>37.33</v>
      </c>
      <c r="AS86">
        <v>162.88999999999999</v>
      </c>
      <c r="AT86">
        <v>90.84</v>
      </c>
      <c r="AU86">
        <v>29.96</v>
      </c>
      <c r="AV86">
        <v>4.83</v>
      </c>
      <c r="AW86">
        <v>37.33</v>
      </c>
      <c r="AX86">
        <v>96.64</v>
      </c>
      <c r="AY86">
        <v>12.45</v>
      </c>
      <c r="AZ86">
        <v>37.33</v>
      </c>
      <c r="BA86">
        <v>3.87</v>
      </c>
    </row>
    <row r="87" spans="7:53">
      <c r="G87" t="s">
        <v>129</v>
      </c>
      <c r="H87" s="74">
        <v>135.59</v>
      </c>
      <c r="I87" s="47">
        <v>174.74</v>
      </c>
      <c r="J87" s="47">
        <v>539.56999999999994</v>
      </c>
      <c r="K87" s="47">
        <v>114.08000000000001</v>
      </c>
      <c r="L87" s="47">
        <v>8.6999999999999993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32</v>
      </c>
      <c r="AA87">
        <v>2.42</v>
      </c>
      <c r="AB87">
        <v>8.48</v>
      </c>
      <c r="AC87">
        <v>96.64</v>
      </c>
      <c r="AD87">
        <v>0</v>
      </c>
      <c r="AE87">
        <v>0</v>
      </c>
      <c r="AF87">
        <v>24.16</v>
      </c>
      <c r="AG87">
        <v>0</v>
      </c>
      <c r="AH87">
        <v>32</v>
      </c>
      <c r="AI87">
        <v>8.7799999999999994</v>
      </c>
      <c r="AJ87">
        <v>17.47</v>
      </c>
      <c r="AK87">
        <v>241.6</v>
      </c>
      <c r="AL87">
        <v>2.9</v>
      </c>
      <c r="AM87">
        <v>8.6999999999999993</v>
      </c>
      <c r="AN87">
        <v>0</v>
      </c>
      <c r="AO87">
        <v>0.77</v>
      </c>
      <c r="AP87">
        <v>83.9</v>
      </c>
      <c r="AQ87">
        <v>0</v>
      </c>
      <c r="AR87">
        <v>26.35</v>
      </c>
      <c r="AS87">
        <v>162.88999999999999</v>
      </c>
      <c r="AT87">
        <v>90.84</v>
      </c>
      <c r="AU87">
        <v>29.96</v>
      </c>
      <c r="AV87">
        <v>4.83</v>
      </c>
      <c r="AW87">
        <v>26.35</v>
      </c>
      <c r="AX87">
        <v>96.64</v>
      </c>
      <c r="AY87">
        <v>8.7799999999999994</v>
      </c>
      <c r="AZ87">
        <v>26.35</v>
      </c>
      <c r="BA87">
        <v>3.87</v>
      </c>
    </row>
    <row r="88" spans="7:53">
      <c r="G88" t="s">
        <v>130</v>
      </c>
      <c r="H88" s="74">
        <v>135.59</v>
      </c>
      <c r="I88" s="47">
        <v>174.74</v>
      </c>
      <c r="J88" s="47">
        <v>539.56999999999994</v>
      </c>
      <c r="K88" s="47">
        <v>114.08000000000001</v>
      </c>
      <c r="L88" s="47">
        <v>8.6999999999999993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32</v>
      </c>
      <c r="AA88">
        <v>2.42</v>
      </c>
      <c r="AB88">
        <v>8.48</v>
      </c>
      <c r="AC88">
        <v>96.64</v>
      </c>
      <c r="AD88">
        <v>0</v>
      </c>
      <c r="AE88">
        <v>0</v>
      </c>
      <c r="AF88">
        <v>24.16</v>
      </c>
      <c r="AG88">
        <v>0</v>
      </c>
      <c r="AH88">
        <v>32</v>
      </c>
      <c r="AI88">
        <v>8.7799999999999994</v>
      </c>
      <c r="AJ88">
        <v>17.47</v>
      </c>
      <c r="AK88">
        <v>241.6</v>
      </c>
      <c r="AL88">
        <v>2.9</v>
      </c>
      <c r="AM88">
        <v>8.6999999999999993</v>
      </c>
      <c r="AN88">
        <v>0</v>
      </c>
      <c r="AO88">
        <v>0.77</v>
      </c>
      <c r="AP88">
        <v>83.9</v>
      </c>
      <c r="AQ88">
        <v>0</v>
      </c>
      <c r="AR88">
        <v>26.35</v>
      </c>
      <c r="AS88">
        <v>162.88999999999999</v>
      </c>
      <c r="AT88">
        <v>90.84</v>
      </c>
      <c r="AU88">
        <v>29.96</v>
      </c>
      <c r="AV88">
        <v>4.83</v>
      </c>
      <c r="AW88">
        <v>26.35</v>
      </c>
      <c r="AX88">
        <v>96.64</v>
      </c>
      <c r="AY88">
        <v>8.7799999999999994</v>
      </c>
      <c r="AZ88">
        <v>26.35</v>
      </c>
      <c r="BA88">
        <v>3.87</v>
      </c>
    </row>
    <row r="89" spans="7:53">
      <c r="G89" t="s">
        <v>131</v>
      </c>
      <c r="H89" s="74">
        <v>135.59</v>
      </c>
      <c r="I89" s="47">
        <v>174.74</v>
      </c>
      <c r="J89" s="47">
        <v>539.56999999999994</v>
      </c>
      <c r="K89" s="47">
        <v>114.08000000000001</v>
      </c>
      <c r="L89" s="47">
        <v>8.6999999999999993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32</v>
      </c>
      <c r="AA89">
        <v>2.42</v>
      </c>
      <c r="AB89">
        <v>8.48</v>
      </c>
      <c r="AC89">
        <v>96.64</v>
      </c>
      <c r="AD89">
        <v>0</v>
      </c>
      <c r="AE89">
        <v>0</v>
      </c>
      <c r="AF89">
        <v>24.16</v>
      </c>
      <c r="AG89">
        <v>0</v>
      </c>
      <c r="AH89">
        <v>32</v>
      </c>
      <c r="AI89">
        <v>8.7799999999999994</v>
      </c>
      <c r="AJ89">
        <v>17.47</v>
      </c>
      <c r="AK89">
        <v>241.6</v>
      </c>
      <c r="AL89">
        <v>2.9</v>
      </c>
      <c r="AM89">
        <v>8.6999999999999993</v>
      </c>
      <c r="AN89">
        <v>0</v>
      </c>
      <c r="AO89">
        <v>0.77</v>
      </c>
      <c r="AP89">
        <v>83.9</v>
      </c>
      <c r="AQ89">
        <v>0</v>
      </c>
      <c r="AR89">
        <v>26.35</v>
      </c>
      <c r="AS89">
        <v>162.88999999999999</v>
      </c>
      <c r="AT89">
        <v>90.84</v>
      </c>
      <c r="AU89">
        <v>29.96</v>
      </c>
      <c r="AV89">
        <v>4.83</v>
      </c>
      <c r="AW89">
        <v>26.35</v>
      </c>
      <c r="AX89">
        <v>96.64</v>
      </c>
      <c r="AY89">
        <v>8.7799999999999994</v>
      </c>
      <c r="AZ89">
        <v>26.35</v>
      </c>
      <c r="BA89">
        <v>3.87</v>
      </c>
    </row>
    <row r="90" spans="7:53">
      <c r="G90" t="s">
        <v>132</v>
      </c>
      <c r="H90" s="74">
        <v>135.59</v>
      </c>
      <c r="I90" s="47">
        <v>174.74</v>
      </c>
      <c r="J90" s="47">
        <v>539.56999999999994</v>
      </c>
      <c r="K90" s="47">
        <v>114.08000000000001</v>
      </c>
      <c r="L90" s="47">
        <v>8.6999999999999993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32</v>
      </c>
      <c r="AA90">
        <v>2.42</v>
      </c>
      <c r="AB90">
        <v>8.48</v>
      </c>
      <c r="AC90">
        <v>96.64</v>
      </c>
      <c r="AD90">
        <v>0</v>
      </c>
      <c r="AE90">
        <v>0</v>
      </c>
      <c r="AF90">
        <v>24.16</v>
      </c>
      <c r="AG90">
        <v>0</v>
      </c>
      <c r="AH90">
        <v>32</v>
      </c>
      <c r="AI90">
        <v>8.7799999999999994</v>
      </c>
      <c r="AJ90">
        <v>17.47</v>
      </c>
      <c r="AK90">
        <v>241.6</v>
      </c>
      <c r="AL90">
        <v>2.9</v>
      </c>
      <c r="AM90">
        <v>8.6999999999999993</v>
      </c>
      <c r="AN90">
        <v>0</v>
      </c>
      <c r="AO90">
        <v>0.77</v>
      </c>
      <c r="AP90">
        <v>83.9</v>
      </c>
      <c r="AQ90">
        <v>0</v>
      </c>
      <c r="AR90">
        <v>26.35</v>
      </c>
      <c r="AS90">
        <v>162.88999999999999</v>
      </c>
      <c r="AT90">
        <v>90.84</v>
      </c>
      <c r="AU90">
        <v>29.96</v>
      </c>
      <c r="AV90">
        <v>4.83</v>
      </c>
      <c r="AW90">
        <v>26.35</v>
      </c>
      <c r="AX90">
        <v>96.64</v>
      </c>
      <c r="AY90">
        <v>8.7799999999999994</v>
      </c>
      <c r="AZ90">
        <v>26.35</v>
      </c>
      <c r="BA90">
        <v>3.87</v>
      </c>
    </row>
    <row r="91" spans="7:53">
      <c r="G91" t="s">
        <v>133</v>
      </c>
      <c r="H91" s="74">
        <v>296.74</v>
      </c>
      <c r="I91" s="47">
        <v>229.1</v>
      </c>
      <c r="J91" s="47">
        <v>539.49</v>
      </c>
      <c r="K91" s="47">
        <v>114.08000000000001</v>
      </c>
      <c r="L91" s="47">
        <v>8.6999999999999993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32</v>
      </c>
      <c r="AA91">
        <v>2.42</v>
      </c>
      <c r="AB91">
        <v>8.4</v>
      </c>
      <c r="AC91">
        <v>96.64</v>
      </c>
      <c r="AD91">
        <v>163.08000000000001</v>
      </c>
      <c r="AE91">
        <v>0</v>
      </c>
      <c r="AF91">
        <v>24.16</v>
      </c>
      <c r="AG91">
        <v>0</v>
      </c>
      <c r="AH91">
        <v>32</v>
      </c>
      <c r="AI91">
        <v>8.7799999999999994</v>
      </c>
      <c r="AJ91">
        <v>17.47</v>
      </c>
      <c r="AK91">
        <v>241.6</v>
      </c>
      <c r="AL91">
        <v>0.97</v>
      </c>
      <c r="AM91">
        <v>8.6999999999999993</v>
      </c>
      <c r="AN91">
        <v>54.36</v>
      </c>
      <c r="AO91">
        <v>0.77</v>
      </c>
      <c r="AP91">
        <v>83.9</v>
      </c>
      <c r="AQ91">
        <v>0</v>
      </c>
      <c r="AR91">
        <v>26.35</v>
      </c>
      <c r="AS91">
        <v>162.88999999999999</v>
      </c>
      <c r="AT91">
        <v>90.84</v>
      </c>
      <c r="AU91">
        <v>29.96</v>
      </c>
      <c r="AV91">
        <v>4.83</v>
      </c>
      <c r="AW91">
        <v>26.35</v>
      </c>
      <c r="AX91">
        <v>96.64</v>
      </c>
      <c r="AY91">
        <v>8.7799999999999994</v>
      </c>
      <c r="AZ91">
        <v>26.35</v>
      </c>
      <c r="BA91">
        <v>3.87</v>
      </c>
    </row>
    <row r="92" spans="7:53">
      <c r="G92" t="s">
        <v>134</v>
      </c>
      <c r="H92" s="74">
        <v>296.74</v>
      </c>
      <c r="I92" s="47">
        <v>229.1</v>
      </c>
      <c r="J92" s="47">
        <v>539.49</v>
      </c>
      <c r="K92" s="47">
        <v>114.08000000000001</v>
      </c>
      <c r="L92" s="47">
        <v>8.6999999999999993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32</v>
      </c>
      <c r="AA92">
        <v>2.42</v>
      </c>
      <c r="AB92">
        <v>8.4</v>
      </c>
      <c r="AC92">
        <v>96.64</v>
      </c>
      <c r="AD92">
        <v>163.08000000000001</v>
      </c>
      <c r="AE92">
        <v>0</v>
      </c>
      <c r="AF92">
        <v>24.16</v>
      </c>
      <c r="AG92">
        <v>0</v>
      </c>
      <c r="AH92">
        <v>32</v>
      </c>
      <c r="AI92">
        <v>8.7799999999999994</v>
      </c>
      <c r="AJ92">
        <v>17.47</v>
      </c>
      <c r="AK92">
        <v>241.6</v>
      </c>
      <c r="AL92">
        <v>0.97</v>
      </c>
      <c r="AM92">
        <v>8.6999999999999993</v>
      </c>
      <c r="AN92">
        <v>54.36</v>
      </c>
      <c r="AO92">
        <v>0.77</v>
      </c>
      <c r="AP92">
        <v>83.9</v>
      </c>
      <c r="AQ92">
        <v>0</v>
      </c>
      <c r="AR92">
        <v>26.35</v>
      </c>
      <c r="AS92">
        <v>162.88999999999999</v>
      </c>
      <c r="AT92">
        <v>90.84</v>
      </c>
      <c r="AU92">
        <v>29.96</v>
      </c>
      <c r="AV92">
        <v>4.83</v>
      </c>
      <c r="AW92">
        <v>26.35</v>
      </c>
      <c r="AX92">
        <v>96.64</v>
      </c>
      <c r="AY92">
        <v>8.7799999999999994</v>
      </c>
      <c r="AZ92">
        <v>26.35</v>
      </c>
      <c r="BA92">
        <v>3.87</v>
      </c>
    </row>
    <row r="93" spans="7:53">
      <c r="G93" t="s">
        <v>135</v>
      </c>
      <c r="H93" s="74">
        <v>296.74</v>
      </c>
      <c r="I93" s="47">
        <v>229.1</v>
      </c>
      <c r="J93" s="47">
        <v>539.49</v>
      </c>
      <c r="K93" s="47">
        <v>114.08000000000001</v>
      </c>
      <c r="L93" s="47">
        <v>8.6999999999999993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32</v>
      </c>
      <c r="AA93">
        <v>2.42</v>
      </c>
      <c r="AB93">
        <v>8.4</v>
      </c>
      <c r="AC93">
        <v>96.64</v>
      </c>
      <c r="AD93">
        <v>163.08000000000001</v>
      </c>
      <c r="AE93">
        <v>0</v>
      </c>
      <c r="AF93">
        <v>24.16</v>
      </c>
      <c r="AG93">
        <v>0</v>
      </c>
      <c r="AH93">
        <v>32</v>
      </c>
      <c r="AI93">
        <v>8.7799999999999994</v>
      </c>
      <c r="AJ93">
        <v>17.47</v>
      </c>
      <c r="AK93">
        <v>241.6</v>
      </c>
      <c r="AL93">
        <v>0.97</v>
      </c>
      <c r="AM93">
        <v>8.6999999999999993</v>
      </c>
      <c r="AN93">
        <v>54.36</v>
      </c>
      <c r="AO93">
        <v>0.77</v>
      </c>
      <c r="AP93">
        <v>83.9</v>
      </c>
      <c r="AQ93">
        <v>0</v>
      </c>
      <c r="AR93">
        <v>26.35</v>
      </c>
      <c r="AS93">
        <v>162.88999999999999</v>
      </c>
      <c r="AT93">
        <v>90.84</v>
      </c>
      <c r="AU93">
        <v>29.96</v>
      </c>
      <c r="AV93">
        <v>4.83</v>
      </c>
      <c r="AW93">
        <v>26.35</v>
      </c>
      <c r="AX93">
        <v>96.64</v>
      </c>
      <c r="AY93">
        <v>8.7799999999999994</v>
      </c>
      <c r="AZ93">
        <v>26.35</v>
      </c>
      <c r="BA93">
        <v>3.87</v>
      </c>
    </row>
    <row r="94" spans="7:53">
      <c r="G94" t="s">
        <v>136</v>
      </c>
      <c r="H94" s="74">
        <v>296.73</v>
      </c>
      <c r="I94" s="47">
        <v>229.1</v>
      </c>
      <c r="J94" s="47">
        <v>539.49</v>
      </c>
      <c r="K94" s="47">
        <v>114.08000000000001</v>
      </c>
      <c r="L94" s="47">
        <v>8.6999999999999993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32</v>
      </c>
      <c r="AA94">
        <v>2.42</v>
      </c>
      <c r="AB94">
        <v>8.4</v>
      </c>
      <c r="AC94">
        <v>96.64</v>
      </c>
      <c r="AD94">
        <v>163.08000000000001</v>
      </c>
      <c r="AE94">
        <v>0</v>
      </c>
      <c r="AF94">
        <v>24.16</v>
      </c>
      <c r="AG94">
        <v>0</v>
      </c>
      <c r="AH94">
        <v>32</v>
      </c>
      <c r="AI94">
        <v>8.7799999999999994</v>
      </c>
      <c r="AJ94">
        <v>17.47</v>
      </c>
      <c r="AK94">
        <v>241.6</v>
      </c>
      <c r="AL94">
        <v>1.93</v>
      </c>
      <c r="AM94">
        <v>7.73</v>
      </c>
      <c r="AN94">
        <v>54.36</v>
      </c>
      <c r="AO94">
        <v>0.77</v>
      </c>
      <c r="AP94">
        <v>83.9</v>
      </c>
      <c r="AQ94">
        <v>0</v>
      </c>
      <c r="AR94">
        <v>26.35</v>
      </c>
      <c r="AS94">
        <v>162.88999999999999</v>
      </c>
      <c r="AT94">
        <v>90.84</v>
      </c>
      <c r="AU94">
        <v>29.96</v>
      </c>
      <c r="AV94">
        <v>4.83</v>
      </c>
      <c r="AW94">
        <v>26.35</v>
      </c>
      <c r="AX94">
        <v>96.64</v>
      </c>
      <c r="AY94">
        <v>8.7799999999999994</v>
      </c>
      <c r="AZ94">
        <v>26.35</v>
      </c>
      <c r="BA94">
        <v>3.87</v>
      </c>
    </row>
    <row r="95" spans="7:53">
      <c r="G95" t="s">
        <v>137</v>
      </c>
      <c r="H95" s="74">
        <v>296.73</v>
      </c>
      <c r="I95" s="47">
        <v>232.39</v>
      </c>
      <c r="J95" s="47">
        <v>539.39</v>
      </c>
      <c r="K95" s="47">
        <v>114.08000000000001</v>
      </c>
      <c r="L95" s="47">
        <v>8.6999999999999993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32</v>
      </c>
      <c r="AA95">
        <v>2.42</v>
      </c>
      <c r="AB95">
        <v>8.3000000000000007</v>
      </c>
      <c r="AC95">
        <v>96.64</v>
      </c>
      <c r="AD95">
        <v>163.08000000000001</v>
      </c>
      <c r="AE95">
        <v>0</v>
      </c>
      <c r="AF95">
        <v>24.16</v>
      </c>
      <c r="AG95">
        <v>0</v>
      </c>
      <c r="AH95">
        <v>32</v>
      </c>
      <c r="AI95">
        <v>8.7799999999999994</v>
      </c>
      <c r="AJ95">
        <v>17.47</v>
      </c>
      <c r="AK95">
        <v>241.6</v>
      </c>
      <c r="AL95">
        <v>1.93</v>
      </c>
      <c r="AM95">
        <v>7.73</v>
      </c>
      <c r="AN95">
        <v>54.36</v>
      </c>
      <c r="AO95">
        <v>0.77</v>
      </c>
      <c r="AP95">
        <v>83.9</v>
      </c>
      <c r="AQ95">
        <v>0</v>
      </c>
      <c r="AR95">
        <v>26.35</v>
      </c>
      <c r="AS95">
        <v>162.88999999999999</v>
      </c>
      <c r="AT95">
        <v>94.13</v>
      </c>
      <c r="AU95">
        <v>29.96</v>
      </c>
      <c r="AV95">
        <v>4.83</v>
      </c>
      <c r="AW95">
        <v>26.35</v>
      </c>
      <c r="AX95">
        <v>96.64</v>
      </c>
      <c r="AY95">
        <v>8.7799999999999994</v>
      </c>
      <c r="AZ95">
        <v>26.35</v>
      </c>
      <c r="BA95">
        <v>3.87</v>
      </c>
    </row>
    <row r="96" spans="7:53">
      <c r="G96" t="s">
        <v>138</v>
      </c>
      <c r="H96" s="74">
        <v>296.73</v>
      </c>
      <c r="I96" s="47">
        <v>232.39</v>
      </c>
      <c r="J96" s="47">
        <v>539.39</v>
      </c>
      <c r="K96" s="47">
        <v>114.08000000000001</v>
      </c>
      <c r="L96" s="47">
        <v>8.6999999999999993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32</v>
      </c>
      <c r="AA96">
        <v>2.42</v>
      </c>
      <c r="AB96">
        <v>8.3000000000000007</v>
      </c>
      <c r="AC96">
        <v>96.64</v>
      </c>
      <c r="AD96">
        <v>163.08000000000001</v>
      </c>
      <c r="AE96">
        <v>0</v>
      </c>
      <c r="AF96">
        <v>24.16</v>
      </c>
      <c r="AG96">
        <v>0</v>
      </c>
      <c r="AH96">
        <v>32</v>
      </c>
      <c r="AI96">
        <v>8.7799999999999994</v>
      </c>
      <c r="AJ96">
        <v>17.47</v>
      </c>
      <c r="AK96">
        <v>241.6</v>
      </c>
      <c r="AL96">
        <v>1.93</v>
      </c>
      <c r="AM96">
        <v>7.73</v>
      </c>
      <c r="AN96">
        <v>54.36</v>
      </c>
      <c r="AO96">
        <v>0.77</v>
      </c>
      <c r="AP96">
        <v>83.9</v>
      </c>
      <c r="AQ96">
        <v>0</v>
      </c>
      <c r="AR96">
        <v>26.35</v>
      </c>
      <c r="AS96">
        <v>162.88999999999999</v>
      </c>
      <c r="AT96">
        <v>94.13</v>
      </c>
      <c r="AU96">
        <v>29.96</v>
      </c>
      <c r="AV96">
        <v>4.83</v>
      </c>
      <c r="AW96">
        <v>26.35</v>
      </c>
      <c r="AX96">
        <v>96.64</v>
      </c>
      <c r="AY96">
        <v>8.7799999999999994</v>
      </c>
      <c r="AZ96">
        <v>26.35</v>
      </c>
      <c r="BA96">
        <v>3.87</v>
      </c>
    </row>
    <row r="97" spans="1:133">
      <c r="G97" t="s">
        <v>139</v>
      </c>
      <c r="H97" s="74">
        <v>296.73</v>
      </c>
      <c r="I97" s="47">
        <v>232.39</v>
      </c>
      <c r="J97" s="47">
        <v>539.39</v>
      </c>
      <c r="K97" s="47">
        <v>114.08000000000001</v>
      </c>
      <c r="L97" s="47">
        <v>8.6999999999999993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32</v>
      </c>
      <c r="AA97">
        <v>2.42</v>
      </c>
      <c r="AB97">
        <v>8.3000000000000007</v>
      </c>
      <c r="AC97">
        <v>96.64</v>
      </c>
      <c r="AD97">
        <v>163.08000000000001</v>
      </c>
      <c r="AE97">
        <v>0</v>
      </c>
      <c r="AF97">
        <v>24.16</v>
      </c>
      <c r="AG97">
        <v>0</v>
      </c>
      <c r="AH97">
        <v>32</v>
      </c>
      <c r="AI97">
        <v>8.7799999999999994</v>
      </c>
      <c r="AJ97">
        <v>17.47</v>
      </c>
      <c r="AK97">
        <v>241.6</v>
      </c>
      <c r="AL97">
        <v>1.93</v>
      </c>
      <c r="AM97">
        <v>7.73</v>
      </c>
      <c r="AN97">
        <v>54.36</v>
      </c>
      <c r="AO97">
        <v>0.77</v>
      </c>
      <c r="AP97">
        <v>83.9</v>
      </c>
      <c r="AQ97">
        <v>0</v>
      </c>
      <c r="AR97">
        <v>26.35</v>
      </c>
      <c r="AS97">
        <v>162.88999999999999</v>
      </c>
      <c r="AT97">
        <v>94.13</v>
      </c>
      <c r="AU97">
        <v>29.96</v>
      </c>
      <c r="AV97">
        <v>4.83</v>
      </c>
      <c r="AW97">
        <v>26.35</v>
      </c>
      <c r="AX97">
        <v>96.64</v>
      </c>
      <c r="AY97">
        <v>8.7799999999999994</v>
      </c>
      <c r="AZ97">
        <v>26.35</v>
      </c>
      <c r="BA97">
        <v>3.87</v>
      </c>
    </row>
    <row r="98" spans="1:133">
      <c r="G98" t="s">
        <v>140</v>
      </c>
      <c r="H98" s="74">
        <v>296.73</v>
      </c>
      <c r="I98" s="47">
        <v>232.39</v>
      </c>
      <c r="J98" s="47">
        <v>539.39</v>
      </c>
      <c r="K98" s="47">
        <v>114.08000000000001</v>
      </c>
      <c r="L98" s="47">
        <v>8.6999999999999993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32</v>
      </c>
      <c r="AA98">
        <v>2.42</v>
      </c>
      <c r="AB98">
        <v>8.3000000000000007</v>
      </c>
      <c r="AC98">
        <v>96.64</v>
      </c>
      <c r="AD98">
        <v>163.08000000000001</v>
      </c>
      <c r="AE98">
        <v>0</v>
      </c>
      <c r="AF98">
        <v>24.16</v>
      </c>
      <c r="AG98">
        <v>0</v>
      </c>
      <c r="AH98">
        <v>32</v>
      </c>
      <c r="AI98">
        <v>8.7799999999999994</v>
      </c>
      <c r="AJ98">
        <v>17.47</v>
      </c>
      <c r="AK98">
        <v>241.6</v>
      </c>
      <c r="AL98">
        <v>1.93</v>
      </c>
      <c r="AM98">
        <v>7.73</v>
      </c>
      <c r="AN98">
        <v>54.36</v>
      </c>
      <c r="AO98">
        <v>0.77</v>
      </c>
      <c r="AP98">
        <v>83.9</v>
      </c>
      <c r="AQ98">
        <v>0</v>
      </c>
      <c r="AR98">
        <v>26.35</v>
      </c>
      <c r="AS98">
        <v>162.88999999999999</v>
      </c>
      <c r="AT98">
        <v>94.13</v>
      </c>
      <c r="AU98">
        <v>29.96</v>
      </c>
      <c r="AV98">
        <v>4.83</v>
      </c>
      <c r="AW98">
        <v>26.35</v>
      </c>
      <c r="AX98">
        <v>96.64</v>
      </c>
      <c r="AY98">
        <v>8.7799999999999994</v>
      </c>
      <c r="AZ98">
        <v>26.35</v>
      </c>
      <c r="BA98">
        <v>3.87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4.6182225000000034</v>
      </c>
      <c r="I99" s="70">
        <f t="shared" ref="I99:BU99" si="1">SUM(I3:I98)/4000</f>
        <v>4.6319299999999961</v>
      </c>
      <c r="J99" s="70">
        <f t="shared" si="1"/>
        <v>12.94189000000001</v>
      </c>
      <c r="K99" s="70">
        <f t="shared" si="1"/>
        <v>3.7149149999999986</v>
      </c>
      <c r="L99" s="70">
        <f t="shared" si="1"/>
        <v>0.26109750000000026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8.5039999999999977E-2</v>
      </c>
      <c r="X99">
        <f t="shared" si="1"/>
        <v>0.33001499999999995</v>
      </c>
      <c r="Y99">
        <f t="shared" si="1"/>
        <v>5.2297500000000011E-2</v>
      </c>
      <c r="Z99">
        <f t="shared" si="1"/>
        <v>0.60659000000000018</v>
      </c>
      <c r="AA99">
        <f t="shared" si="1"/>
        <v>5.8079999999999882E-2</v>
      </c>
      <c r="AB99">
        <f t="shared" si="1"/>
        <v>0.19572999999999977</v>
      </c>
      <c r="AC99">
        <f t="shared" si="1"/>
        <v>2.3193600000000014</v>
      </c>
      <c r="AD99">
        <f t="shared" si="1"/>
        <v>1.3046399999999996</v>
      </c>
      <c r="AE99">
        <f t="shared" si="1"/>
        <v>9.8580000000000029E-2</v>
      </c>
      <c r="AF99">
        <f t="shared" si="1"/>
        <v>0.57984000000000036</v>
      </c>
      <c r="AG99">
        <f t="shared" si="1"/>
        <v>0</v>
      </c>
      <c r="AH99">
        <f t="shared" si="1"/>
        <v>0.63724000000000025</v>
      </c>
      <c r="AI99">
        <f t="shared" si="1"/>
        <v>0.2459800000000002</v>
      </c>
      <c r="AJ99">
        <f t="shared" si="1"/>
        <v>0.5066400000000002</v>
      </c>
      <c r="AK99">
        <f t="shared" si="1"/>
        <v>5.7983999999999938</v>
      </c>
      <c r="AL99">
        <f t="shared" si="1"/>
        <v>4.2542500000000052E-2</v>
      </c>
      <c r="AM99">
        <f t="shared" si="1"/>
        <v>0.19563000000000014</v>
      </c>
      <c r="AN99">
        <f t="shared" si="1"/>
        <v>0.43487999999999971</v>
      </c>
      <c r="AO99">
        <f t="shared" si="1"/>
        <v>1.954999999999997E-2</v>
      </c>
      <c r="AP99">
        <f t="shared" si="1"/>
        <v>2.0135999999999963</v>
      </c>
      <c r="AQ99">
        <f t="shared" si="1"/>
        <v>0</v>
      </c>
      <c r="AR99">
        <f t="shared" si="1"/>
        <v>0.76415999999999906</v>
      </c>
      <c r="AS99">
        <f t="shared" si="1"/>
        <v>3.9093599999999946</v>
      </c>
      <c r="AT99">
        <f t="shared" si="1"/>
        <v>2.183450000000001</v>
      </c>
      <c r="AU99">
        <f t="shared" si="1"/>
        <v>0.71904000000000068</v>
      </c>
      <c r="AV99">
        <f t="shared" si="1"/>
        <v>0.1159199999999999</v>
      </c>
      <c r="AW99">
        <f t="shared" si="1"/>
        <v>0.76415999999999906</v>
      </c>
      <c r="AX99">
        <f t="shared" si="1"/>
        <v>2.3193600000000014</v>
      </c>
      <c r="AY99">
        <f t="shared" si="1"/>
        <v>0.25476000000000021</v>
      </c>
      <c r="AZ99">
        <f t="shared" si="1"/>
        <v>0.76415999999999906</v>
      </c>
      <c r="BA99">
        <f t="shared" si="1"/>
        <v>9.2880000000000087E-2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557</v>
      </c>
      <c r="AE100" t="s">
        <v>559</v>
      </c>
      <c r="AF100" t="s">
        <v>561</v>
      </c>
      <c r="AG100" t="s">
        <v>563</v>
      </c>
      <c r="AH100" t="s">
        <v>564</v>
      </c>
      <c r="AI100" t="s">
        <v>566</v>
      </c>
      <c r="AJ100" t="s">
        <v>567</v>
      </c>
      <c r="AK100" t="s">
        <v>568</v>
      </c>
      <c r="AL100" t="s">
        <v>570</v>
      </c>
      <c r="AM100" t="s">
        <v>571</v>
      </c>
      <c r="AN100" t="s">
        <v>572</v>
      </c>
      <c r="AO100" t="s">
        <v>574</v>
      </c>
      <c r="AP100" t="s">
        <v>576</v>
      </c>
      <c r="AQ100" t="s">
        <v>578</v>
      </c>
      <c r="AR100" t="s">
        <v>580</v>
      </c>
      <c r="AS100" t="s">
        <v>582</v>
      </c>
      <c r="AT100" t="s">
        <v>584</v>
      </c>
      <c r="AU100" t="s">
        <v>586</v>
      </c>
      <c r="AV100" t="s">
        <v>588</v>
      </c>
      <c r="AW100" t="s">
        <v>589</v>
      </c>
      <c r="AX100" t="s">
        <v>591</v>
      </c>
      <c r="AY100" t="s">
        <v>593</v>
      </c>
      <c r="AZ100" t="s">
        <v>594</v>
      </c>
      <c r="BA100" t="s">
        <v>596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597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171.73</v>
      </c>
      <c r="I3" s="54">
        <v>0</v>
      </c>
      <c r="J3" s="54">
        <v>0</v>
      </c>
      <c r="K3" s="54">
        <v>0</v>
      </c>
      <c r="L3" s="54">
        <v>1.93</v>
      </c>
      <c r="M3" s="73">
        <v>0</v>
      </c>
      <c r="N3" s="72">
        <v>0</v>
      </c>
      <c r="O3" s="54">
        <v>0</v>
      </c>
      <c r="P3" s="54">
        <v>-258</v>
      </c>
      <c r="Q3" s="54">
        <v>0</v>
      </c>
      <c r="R3" s="54">
        <v>0</v>
      </c>
      <c r="S3" s="73">
        <v>0</v>
      </c>
      <c r="T3" t="s">
        <v>597</v>
      </c>
      <c r="U3" s="74"/>
      <c r="V3" s="75"/>
      <c r="W3">
        <v>171.05</v>
      </c>
      <c r="X3">
        <v>0</v>
      </c>
      <c r="Y3">
        <v>0.39</v>
      </c>
      <c r="Z3">
        <v>-0.5</v>
      </c>
      <c r="AA3">
        <v>1.93</v>
      </c>
      <c r="AB3">
        <v>0</v>
      </c>
      <c r="AC3">
        <v>0</v>
      </c>
      <c r="AD3">
        <v>0.28999999999999998</v>
      </c>
      <c r="AE3">
        <v>-258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141.76999999999998</v>
      </c>
      <c r="I4" s="47">
        <v>0</v>
      </c>
      <c r="J4" s="47">
        <v>0</v>
      </c>
      <c r="K4" s="47">
        <v>0</v>
      </c>
      <c r="L4" s="47">
        <v>1.93</v>
      </c>
      <c r="M4" s="75">
        <v>0</v>
      </c>
      <c r="N4" s="74">
        <v>0</v>
      </c>
      <c r="O4" s="47">
        <v>0</v>
      </c>
      <c r="P4" s="47">
        <v>-273</v>
      </c>
      <c r="Q4" s="47">
        <v>0</v>
      </c>
      <c r="R4" s="47">
        <v>0</v>
      </c>
      <c r="S4" s="75">
        <v>0</v>
      </c>
      <c r="U4" s="74"/>
      <c r="V4" s="75"/>
      <c r="W4">
        <v>141.09</v>
      </c>
      <c r="X4">
        <v>0</v>
      </c>
      <c r="Y4">
        <v>0.39</v>
      </c>
      <c r="Z4">
        <v>-0.5</v>
      </c>
      <c r="AA4">
        <v>1.93</v>
      </c>
      <c r="AB4">
        <v>0</v>
      </c>
      <c r="AC4">
        <v>0</v>
      </c>
      <c r="AD4">
        <v>0.28999999999999998</v>
      </c>
      <c r="AE4">
        <v>-273</v>
      </c>
    </row>
    <row r="5" spans="1:31">
      <c r="A5" s="113" t="s">
        <v>538</v>
      </c>
      <c r="G5" t="s">
        <v>47</v>
      </c>
      <c r="H5" s="74">
        <v>164.96999999999997</v>
      </c>
      <c r="I5" s="47">
        <v>0</v>
      </c>
      <c r="J5" s="47">
        <v>0</v>
      </c>
      <c r="K5" s="47">
        <v>0</v>
      </c>
      <c r="L5" s="47">
        <v>1.93</v>
      </c>
      <c r="M5" s="75">
        <v>0</v>
      </c>
      <c r="N5" s="74">
        <v>0</v>
      </c>
      <c r="O5" s="47">
        <v>0</v>
      </c>
      <c r="P5" s="47">
        <v>-131</v>
      </c>
      <c r="Q5" s="47">
        <v>-40</v>
      </c>
      <c r="R5" s="47">
        <v>0</v>
      </c>
      <c r="S5" s="75">
        <v>0</v>
      </c>
      <c r="U5" s="74"/>
      <c r="V5" s="75"/>
      <c r="W5">
        <v>164.29</v>
      </c>
      <c r="X5">
        <v>0</v>
      </c>
      <c r="Y5">
        <v>0.39</v>
      </c>
      <c r="Z5">
        <v>-0.5</v>
      </c>
      <c r="AA5">
        <v>1.93</v>
      </c>
      <c r="AB5">
        <v>-40</v>
      </c>
      <c r="AC5">
        <v>0</v>
      </c>
      <c r="AD5">
        <v>0.28999999999999998</v>
      </c>
      <c r="AE5">
        <v>-131</v>
      </c>
    </row>
    <row r="6" spans="1:31">
      <c r="A6" t="s">
        <v>539</v>
      </c>
      <c r="G6" t="s">
        <v>48</v>
      </c>
      <c r="H6" s="74">
        <v>166.89999999999998</v>
      </c>
      <c r="I6" s="47">
        <v>0</v>
      </c>
      <c r="J6" s="47">
        <v>0</v>
      </c>
      <c r="K6" s="47">
        <v>0</v>
      </c>
      <c r="L6" s="47">
        <v>1.45</v>
      </c>
      <c r="M6" s="75">
        <v>0</v>
      </c>
      <c r="N6" s="74">
        <v>0</v>
      </c>
      <c r="O6" s="47">
        <v>0</v>
      </c>
      <c r="P6" s="47">
        <v>-35</v>
      </c>
      <c r="Q6" s="47">
        <v>-40</v>
      </c>
      <c r="R6" s="47">
        <v>0</v>
      </c>
      <c r="S6" s="75">
        <v>0</v>
      </c>
      <c r="U6" s="74"/>
      <c r="V6" s="75"/>
      <c r="W6">
        <v>166.22</v>
      </c>
      <c r="X6">
        <v>0</v>
      </c>
      <c r="Y6">
        <v>0.39</v>
      </c>
      <c r="Z6">
        <v>-0.5</v>
      </c>
      <c r="AA6">
        <v>1.45</v>
      </c>
      <c r="AB6">
        <v>-40</v>
      </c>
      <c r="AC6">
        <v>0</v>
      </c>
      <c r="AD6">
        <v>0.28999999999999998</v>
      </c>
      <c r="AE6">
        <v>-35</v>
      </c>
    </row>
    <row r="7" spans="1:31">
      <c r="G7" t="s">
        <v>49</v>
      </c>
      <c r="H7" s="74">
        <v>187.87</v>
      </c>
      <c r="I7" s="47">
        <v>0</v>
      </c>
      <c r="J7" s="47">
        <v>30.92</v>
      </c>
      <c r="K7" s="47">
        <v>0</v>
      </c>
      <c r="L7" s="47">
        <v>1.26</v>
      </c>
      <c r="M7" s="75">
        <v>0</v>
      </c>
      <c r="N7" s="74">
        <v>0</v>
      </c>
      <c r="O7" s="47">
        <v>0</v>
      </c>
      <c r="P7" s="47">
        <v>0</v>
      </c>
      <c r="Q7" s="47">
        <v>-40</v>
      </c>
      <c r="R7" s="47">
        <v>0</v>
      </c>
      <c r="S7" s="75">
        <v>0</v>
      </c>
      <c r="U7" s="74"/>
      <c r="V7" s="75"/>
      <c r="W7">
        <v>186.52</v>
      </c>
      <c r="X7">
        <v>0</v>
      </c>
      <c r="Y7">
        <v>1.06</v>
      </c>
      <c r="Z7">
        <v>-0.5</v>
      </c>
      <c r="AA7">
        <v>1.26</v>
      </c>
      <c r="AB7">
        <v>-40</v>
      </c>
      <c r="AC7">
        <v>0</v>
      </c>
      <c r="AD7">
        <v>0.28999999999999998</v>
      </c>
      <c r="AE7">
        <v>30.92</v>
      </c>
    </row>
    <row r="8" spans="1:31">
      <c r="G8" t="s">
        <v>50</v>
      </c>
      <c r="H8" s="74">
        <v>185.93</v>
      </c>
      <c r="I8" s="47">
        <v>0</v>
      </c>
      <c r="J8" s="47">
        <v>37.69</v>
      </c>
      <c r="K8" s="47">
        <v>0</v>
      </c>
      <c r="L8" s="47">
        <v>1.1599999999999999</v>
      </c>
      <c r="M8" s="75">
        <v>0</v>
      </c>
      <c r="N8" s="74">
        <v>0</v>
      </c>
      <c r="O8" s="47">
        <v>0</v>
      </c>
      <c r="P8" s="47">
        <v>0</v>
      </c>
      <c r="Q8" s="47">
        <v>-40</v>
      </c>
      <c r="R8" s="47">
        <v>0</v>
      </c>
      <c r="S8" s="75">
        <v>0</v>
      </c>
      <c r="U8" s="74"/>
      <c r="V8" s="75"/>
      <c r="W8">
        <v>184.58</v>
      </c>
      <c r="X8">
        <v>0</v>
      </c>
      <c r="Y8">
        <v>1.06</v>
      </c>
      <c r="Z8">
        <v>-0.5</v>
      </c>
      <c r="AA8">
        <v>1.1599999999999999</v>
      </c>
      <c r="AB8">
        <v>-40</v>
      </c>
      <c r="AC8">
        <v>0</v>
      </c>
      <c r="AD8">
        <v>0.28999999999999998</v>
      </c>
      <c r="AE8">
        <v>37.69</v>
      </c>
    </row>
    <row r="9" spans="1:31">
      <c r="G9" t="s">
        <v>51</v>
      </c>
      <c r="H9" s="74">
        <v>180.14</v>
      </c>
      <c r="I9" s="47">
        <v>0</v>
      </c>
      <c r="J9" s="47">
        <v>11.6</v>
      </c>
      <c r="K9" s="47">
        <v>0</v>
      </c>
      <c r="L9" s="47">
        <v>1.06</v>
      </c>
      <c r="M9" s="75">
        <v>0</v>
      </c>
      <c r="N9" s="74">
        <v>0</v>
      </c>
      <c r="O9" s="47">
        <v>0</v>
      </c>
      <c r="P9" s="47">
        <v>0</v>
      </c>
      <c r="Q9" s="47">
        <v>-40</v>
      </c>
      <c r="R9" s="47">
        <v>0</v>
      </c>
      <c r="S9" s="75">
        <v>0</v>
      </c>
      <c r="U9" s="74"/>
      <c r="V9" s="75"/>
      <c r="W9">
        <v>178.79</v>
      </c>
      <c r="X9">
        <v>0</v>
      </c>
      <c r="Y9">
        <v>1.06</v>
      </c>
      <c r="Z9">
        <v>-0.5</v>
      </c>
      <c r="AA9">
        <v>1.06</v>
      </c>
      <c r="AB9">
        <v>-40</v>
      </c>
      <c r="AC9">
        <v>0</v>
      </c>
      <c r="AD9">
        <v>0.28999999999999998</v>
      </c>
      <c r="AE9">
        <v>11.6</v>
      </c>
    </row>
    <row r="10" spans="1:31">
      <c r="G10" t="s">
        <v>52</v>
      </c>
      <c r="H10" s="74">
        <v>176.26999999999998</v>
      </c>
      <c r="I10" s="47">
        <v>0</v>
      </c>
      <c r="J10" s="47">
        <v>30.92</v>
      </c>
      <c r="K10" s="47">
        <v>0</v>
      </c>
      <c r="L10" s="47">
        <v>0.97</v>
      </c>
      <c r="M10" s="75">
        <v>0</v>
      </c>
      <c r="N10" s="74">
        <v>0</v>
      </c>
      <c r="O10" s="47">
        <v>0</v>
      </c>
      <c r="P10" s="47">
        <v>0</v>
      </c>
      <c r="Q10" s="47">
        <v>-40</v>
      </c>
      <c r="R10" s="47">
        <v>0</v>
      </c>
      <c r="S10" s="75">
        <v>0</v>
      </c>
      <c r="U10" s="74"/>
      <c r="V10" s="75"/>
      <c r="W10">
        <v>174.92</v>
      </c>
      <c r="X10">
        <v>0</v>
      </c>
      <c r="Y10">
        <v>1.06</v>
      </c>
      <c r="Z10">
        <v>-0.5</v>
      </c>
      <c r="AA10">
        <v>0.97</v>
      </c>
      <c r="AB10">
        <v>-40</v>
      </c>
      <c r="AC10">
        <v>0</v>
      </c>
      <c r="AD10">
        <v>0.28999999999999998</v>
      </c>
      <c r="AE10">
        <v>30.92</v>
      </c>
    </row>
    <row r="11" spans="1:31">
      <c r="G11" t="s">
        <v>53</v>
      </c>
      <c r="H11" s="74">
        <v>158.87</v>
      </c>
      <c r="I11" s="47">
        <v>0</v>
      </c>
      <c r="J11" s="47">
        <v>31.89</v>
      </c>
      <c r="K11" s="47">
        <v>0</v>
      </c>
      <c r="L11" s="47">
        <v>0.97</v>
      </c>
      <c r="M11" s="75">
        <v>0</v>
      </c>
      <c r="N11" s="74">
        <v>0</v>
      </c>
      <c r="O11" s="47">
        <v>0</v>
      </c>
      <c r="P11" s="47">
        <v>0</v>
      </c>
      <c r="Q11" s="47">
        <v>-40</v>
      </c>
      <c r="R11" s="47">
        <v>0</v>
      </c>
      <c r="S11" s="75">
        <v>0</v>
      </c>
      <c r="U11" s="74"/>
      <c r="V11" s="75"/>
      <c r="W11">
        <v>157.52000000000001</v>
      </c>
      <c r="X11">
        <v>0</v>
      </c>
      <c r="Y11">
        <v>1.06</v>
      </c>
      <c r="Z11">
        <v>-0.5</v>
      </c>
      <c r="AA11">
        <v>0.97</v>
      </c>
      <c r="AB11">
        <v>-40</v>
      </c>
      <c r="AC11">
        <v>0</v>
      </c>
      <c r="AD11">
        <v>0.28999999999999998</v>
      </c>
      <c r="AE11">
        <v>31.89</v>
      </c>
    </row>
    <row r="12" spans="1:31">
      <c r="G12" t="s">
        <v>54</v>
      </c>
      <c r="H12" s="74">
        <v>152.10999999999999</v>
      </c>
      <c r="I12" s="47">
        <v>0</v>
      </c>
      <c r="J12" s="47">
        <v>31.89</v>
      </c>
      <c r="K12" s="47">
        <v>0</v>
      </c>
      <c r="L12" s="47">
        <v>0.68</v>
      </c>
      <c r="M12" s="75">
        <v>0</v>
      </c>
      <c r="N12" s="74">
        <v>0</v>
      </c>
      <c r="O12" s="47">
        <v>-23</v>
      </c>
      <c r="P12" s="47">
        <v>0</v>
      </c>
      <c r="Q12" s="47">
        <v>-40</v>
      </c>
      <c r="R12" s="47">
        <v>0</v>
      </c>
      <c r="S12" s="75">
        <v>0</v>
      </c>
      <c r="U12" s="74"/>
      <c r="V12" s="75"/>
      <c r="W12">
        <v>150.76</v>
      </c>
      <c r="X12">
        <v>-23</v>
      </c>
      <c r="Y12">
        <v>1.06</v>
      </c>
      <c r="Z12">
        <v>-0.5</v>
      </c>
      <c r="AA12">
        <v>0.68</v>
      </c>
      <c r="AB12">
        <v>-40</v>
      </c>
      <c r="AC12">
        <v>0</v>
      </c>
      <c r="AD12">
        <v>0.28999999999999998</v>
      </c>
      <c r="AE12">
        <v>31.89</v>
      </c>
    </row>
    <row r="13" spans="1:31">
      <c r="G13" t="s">
        <v>55</v>
      </c>
      <c r="H13" s="74">
        <v>169.51</v>
      </c>
      <c r="I13" s="47">
        <v>0</v>
      </c>
      <c r="J13" s="47">
        <v>26.09</v>
      </c>
      <c r="K13" s="47">
        <v>0</v>
      </c>
      <c r="L13" s="47">
        <v>0.48</v>
      </c>
      <c r="M13" s="75">
        <v>0</v>
      </c>
      <c r="N13" s="74">
        <v>0</v>
      </c>
      <c r="O13" s="47">
        <v>-27</v>
      </c>
      <c r="P13" s="47">
        <v>0</v>
      </c>
      <c r="Q13" s="47">
        <v>-40</v>
      </c>
      <c r="R13" s="47">
        <v>0</v>
      </c>
      <c r="S13" s="75">
        <v>0</v>
      </c>
      <c r="U13" s="74"/>
      <c r="V13" s="75"/>
      <c r="W13">
        <v>168.16</v>
      </c>
      <c r="X13">
        <v>-27</v>
      </c>
      <c r="Y13">
        <v>1.06</v>
      </c>
      <c r="Z13">
        <v>-0.5</v>
      </c>
      <c r="AA13">
        <v>0.48</v>
      </c>
      <c r="AB13">
        <v>-40</v>
      </c>
      <c r="AC13">
        <v>0</v>
      </c>
      <c r="AD13">
        <v>0.28999999999999998</v>
      </c>
      <c r="AE13">
        <v>26.09</v>
      </c>
    </row>
    <row r="14" spans="1:31">
      <c r="G14" t="s">
        <v>56</v>
      </c>
      <c r="H14" s="74">
        <v>173.37</v>
      </c>
      <c r="I14" s="47">
        <v>0</v>
      </c>
      <c r="J14" s="47">
        <v>0</v>
      </c>
      <c r="K14" s="47">
        <v>0</v>
      </c>
      <c r="L14" s="47">
        <v>0.28999999999999998</v>
      </c>
      <c r="M14" s="75">
        <v>0</v>
      </c>
      <c r="N14" s="74">
        <v>0</v>
      </c>
      <c r="O14" s="47">
        <v>-29</v>
      </c>
      <c r="P14" s="47">
        <v>-19</v>
      </c>
      <c r="Q14" s="47">
        <v>-40</v>
      </c>
      <c r="R14" s="47">
        <v>0</v>
      </c>
      <c r="S14" s="75">
        <v>0</v>
      </c>
      <c r="U14" s="74"/>
      <c r="V14" s="75"/>
      <c r="W14">
        <v>172.02</v>
      </c>
      <c r="X14">
        <v>-29</v>
      </c>
      <c r="Y14">
        <v>1.06</v>
      </c>
      <c r="Z14">
        <v>-0.5</v>
      </c>
      <c r="AA14">
        <v>0.28999999999999998</v>
      </c>
      <c r="AB14">
        <v>-40</v>
      </c>
      <c r="AC14">
        <v>0</v>
      </c>
      <c r="AD14">
        <v>0.28999999999999998</v>
      </c>
      <c r="AE14">
        <v>-19</v>
      </c>
    </row>
    <row r="15" spans="1:31">
      <c r="G15" t="s">
        <v>57</v>
      </c>
      <c r="H15" s="74">
        <v>177.23</v>
      </c>
      <c r="I15" s="47">
        <v>0</v>
      </c>
      <c r="J15" s="47">
        <v>33.82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-40</v>
      </c>
      <c r="R15" s="47">
        <v>0</v>
      </c>
      <c r="S15" s="75">
        <v>0</v>
      </c>
      <c r="U15" s="74"/>
      <c r="V15" s="75"/>
      <c r="W15">
        <v>175.88</v>
      </c>
      <c r="X15">
        <v>0</v>
      </c>
      <c r="Y15">
        <v>1.06</v>
      </c>
      <c r="Z15">
        <v>-0.5</v>
      </c>
      <c r="AA15">
        <v>0</v>
      </c>
      <c r="AB15">
        <v>-40</v>
      </c>
      <c r="AC15">
        <v>0</v>
      </c>
      <c r="AD15">
        <v>0.28999999999999998</v>
      </c>
      <c r="AE15">
        <v>33.82</v>
      </c>
    </row>
    <row r="16" spans="1:31">
      <c r="G16" t="s">
        <v>58</v>
      </c>
      <c r="H16" s="74">
        <v>183.04</v>
      </c>
      <c r="I16" s="47">
        <v>0</v>
      </c>
      <c r="J16" s="47">
        <v>34.79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-40</v>
      </c>
      <c r="R16" s="47">
        <v>0</v>
      </c>
      <c r="S16" s="75">
        <v>0</v>
      </c>
      <c r="U16" s="74"/>
      <c r="V16" s="75"/>
      <c r="W16">
        <v>181.69</v>
      </c>
      <c r="X16">
        <v>0</v>
      </c>
      <c r="Y16">
        <v>1.06</v>
      </c>
      <c r="Z16">
        <v>-0.5</v>
      </c>
      <c r="AA16">
        <v>0</v>
      </c>
      <c r="AB16">
        <v>-40</v>
      </c>
      <c r="AC16">
        <v>0</v>
      </c>
      <c r="AD16">
        <v>0.28999999999999998</v>
      </c>
      <c r="AE16">
        <v>34.79</v>
      </c>
    </row>
    <row r="17" spans="7:31">
      <c r="G17" t="s">
        <v>59</v>
      </c>
      <c r="H17" s="74">
        <v>164.67</v>
      </c>
      <c r="I17" s="47">
        <v>0</v>
      </c>
      <c r="J17" s="47">
        <v>83.11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-40</v>
      </c>
      <c r="R17" s="47">
        <v>0</v>
      </c>
      <c r="S17" s="75">
        <v>0</v>
      </c>
      <c r="U17" s="74"/>
      <c r="V17" s="75"/>
      <c r="W17">
        <v>163.32</v>
      </c>
      <c r="X17">
        <v>0</v>
      </c>
      <c r="Y17">
        <v>1.06</v>
      </c>
      <c r="Z17">
        <v>-0.5</v>
      </c>
      <c r="AA17">
        <v>0</v>
      </c>
      <c r="AB17">
        <v>-40</v>
      </c>
      <c r="AC17">
        <v>0</v>
      </c>
      <c r="AD17">
        <v>0.28999999999999998</v>
      </c>
      <c r="AE17">
        <v>83.11</v>
      </c>
    </row>
    <row r="18" spans="7:31">
      <c r="G18" t="s">
        <v>60</v>
      </c>
      <c r="H18" s="74">
        <v>165.64</v>
      </c>
      <c r="I18" s="47">
        <v>0</v>
      </c>
      <c r="J18" s="47">
        <v>0</v>
      </c>
      <c r="K18" s="47">
        <v>0</v>
      </c>
      <c r="L18" s="47">
        <v>0.48</v>
      </c>
      <c r="M18" s="75">
        <v>0.1</v>
      </c>
      <c r="N18" s="74">
        <v>0</v>
      </c>
      <c r="O18" s="47">
        <v>0</v>
      </c>
      <c r="P18" s="47">
        <v>-2</v>
      </c>
      <c r="Q18" s="47">
        <v>-40</v>
      </c>
      <c r="R18" s="47">
        <v>0</v>
      </c>
      <c r="S18" s="75">
        <v>0</v>
      </c>
      <c r="U18" s="74"/>
      <c r="V18" s="75"/>
      <c r="W18">
        <v>164.29</v>
      </c>
      <c r="X18">
        <v>0</v>
      </c>
      <c r="Y18">
        <v>1.06</v>
      </c>
      <c r="Z18">
        <v>-0.5</v>
      </c>
      <c r="AA18">
        <v>0.48</v>
      </c>
      <c r="AB18">
        <v>-40</v>
      </c>
      <c r="AC18">
        <v>0.1</v>
      </c>
      <c r="AD18">
        <v>0.28999999999999998</v>
      </c>
      <c r="AE18">
        <v>-2</v>
      </c>
    </row>
    <row r="19" spans="7:31">
      <c r="G19" t="s">
        <v>61</v>
      </c>
      <c r="H19" s="74">
        <v>174.32999999999998</v>
      </c>
      <c r="I19" s="47">
        <v>0</v>
      </c>
      <c r="J19" s="47">
        <v>25.13</v>
      </c>
      <c r="K19" s="47">
        <v>0</v>
      </c>
      <c r="L19" s="47">
        <v>0.97</v>
      </c>
      <c r="M19" s="75">
        <v>0.1</v>
      </c>
      <c r="N19" s="74">
        <v>0</v>
      </c>
      <c r="O19" s="47">
        <v>0</v>
      </c>
      <c r="P19" s="47">
        <v>0</v>
      </c>
      <c r="Q19" s="47">
        <v>-40</v>
      </c>
      <c r="R19" s="47">
        <v>0</v>
      </c>
      <c r="S19" s="75">
        <v>0</v>
      </c>
      <c r="U19" s="74"/>
      <c r="V19" s="75"/>
      <c r="W19">
        <v>172.98</v>
      </c>
      <c r="X19">
        <v>0</v>
      </c>
      <c r="Y19">
        <v>1.06</v>
      </c>
      <c r="Z19">
        <v>-0.5</v>
      </c>
      <c r="AA19">
        <v>0.97</v>
      </c>
      <c r="AB19">
        <v>-40</v>
      </c>
      <c r="AC19">
        <v>0.1</v>
      </c>
      <c r="AD19">
        <v>0.28999999999999998</v>
      </c>
      <c r="AE19">
        <v>25.13</v>
      </c>
    </row>
    <row r="20" spans="7:31">
      <c r="G20" t="s">
        <v>62</v>
      </c>
      <c r="H20" s="74">
        <v>160.79999999999998</v>
      </c>
      <c r="I20" s="47">
        <v>0</v>
      </c>
      <c r="J20" s="47">
        <v>22.23</v>
      </c>
      <c r="K20" s="47">
        <v>0</v>
      </c>
      <c r="L20" s="47">
        <v>0.97</v>
      </c>
      <c r="M20" s="75">
        <v>0</v>
      </c>
      <c r="N20" s="74">
        <v>0</v>
      </c>
      <c r="O20" s="47">
        <v>0</v>
      </c>
      <c r="P20" s="47">
        <v>0</v>
      </c>
      <c r="Q20" s="47">
        <v>-40</v>
      </c>
      <c r="R20" s="47">
        <v>0</v>
      </c>
      <c r="S20" s="75">
        <v>0</v>
      </c>
      <c r="U20" s="74"/>
      <c r="V20" s="75"/>
      <c r="W20">
        <v>159.44999999999999</v>
      </c>
      <c r="X20">
        <v>0</v>
      </c>
      <c r="Y20">
        <v>1.06</v>
      </c>
      <c r="Z20">
        <v>-0.5</v>
      </c>
      <c r="AA20">
        <v>0.97</v>
      </c>
      <c r="AB20">
        <v>-40</v>
      </c>
      <c r="AC20">
        <v>0</v>
      </c>
      <c r="AD20">
        <v>0.28999999999999998</v>
      </c>
      <c r="AE20">
        <v>22.23</v>
      </c>
    </row>
    <row r="21" spans="7:31">
      <c r="G21" t="s">
        <v>63</v>
      </c>
      <c r="H21" s="74">
        <v>155.01</v>
      </c>
      <c r="I21" s="47">
        <v>0</v>
      </c>
      <c r="J21" s="47">
        <v>25.13</v>
      </c>
      <c r="K21" s="47">
        <v>0</v>
      </c>
      <c r="L21" s="47">
        <v>1.45</v>
      </c>
      <c r="M21" s="75">
        <v>0</v>
      </c>
      <c r="N21" s="74">
        <v>0</v>
      </c>
      <c r="O21" s="47">
        <v>0</v>
      </c>
      <c r="P21" s="47">
        <v>0</v>
      </c>
      <c r="Q21" s="47">
        <v>-40</v>
      </c>
      <c r="R21" s="47">
        <v>0</v>
      </c>
      <c r="S21" s="75">
        <v>0</v>
      </c>
      <c r="U21" s="74"/>
      <c r="V21" s="75"/>
      <c r="W21">
        <v>153.66</v>
      </c>
      <c r="X21">
        <v>0</v>
      </c>
      <c r="Y21">
        <v>1.06</v>
      </c>
      <c r="Z21">
        <v>-0.5</v>
      </c>
      <c r="AA21">
        <v>1.45</v>
      </c>
      <c r="AB21">
        <v>-40</v>
      </c>
      <c r="AC21">
        <v>0</v>
      </c>
      <c r="AD21">
        <v>0.28999999999999998</v>
      </c>
      <c r="AE21">
        <v>25.13</v>
      </c>
    </row>
    <row r="22" spans="7:31">
      <c r="G22" t="s">
        <v>64</v>
      </c>
      <c r="H22" s="74">
        <v>150.18</v>
      </c>
      <c r="I22" s="47">
        <v>0</v>
      </c>
      <c r="J22" s="47">
        <v>0</v>
      </c>
      <c r="K22" s="47">
        <v>0</v>
      </c>
      <c r="L22" s="47">
        <v>1.93</v>
      </c>
      <c r="M22" s="75">
        <v>0</v>
      </c>
      <c r="N22" s="74">
        <v>0</v>
      </c>
      <c r="O22" s="47">
        <v>0</v>
      </c>
      <c r="P22" s="47">
        <v>-2</v>
      </c>
      <c r="Q22" s="47">
        <v>-40</v>
      </c>
      <c r="R22" s="47">
        <v>0</v>
      </c>
      <c r="S22" s="75">
        <v>0</v>
      </c>
      <c r="U22" s="74"/>
      <c r="V22" s="75"/>
      <c r="W22">
        <v>148.83000000000001</v>
      </c>
      <c r="X22">
        <v>0</v>
      </c>
      <c r="Y22">
        <v>1.06</v>
      </c>
      <c r="Z22">
        <v>-0.5</v>
      </c>
      <c r="AA22">
        <v>1.93</v>
      </c>
      <c r="AB22">
        <v>-40</v>
      </c>
      <c r="AC22">
        <v>0</v>
      </c>
      <c r="AD22">
        <v>0.28999999999999998</v>
      </c>
      <c r="AE22">
        <v>-2</v>
      </c>
    </row>
    <row r="23" spans="7:31">
      <c r="G23" t="s">
        <v>65</v>
      </c>
      <c r="H23" s="74">
        <v>126.02000000000001</v>
      </c>
      <c r="I23" s="47">
        <v>0</v>
      </c>
      <c r="J23" s="47">
        <v>1.93</v>
      </c>
      <c r="K23" s="47">
        <v>0</v>
      </c>
      <c r="L23" s="47">
        <v>2.42</v>
      </c>
      <c r="M23" s="75">
        <v>0</v>
      </c>
      <c r="N23" s="74">
        <v>0</v>
      </c>
      <c r="O23" s="47">
        <v>0</v>
      </c>
      <c r="P23" s="47">
        <v>0</v>
      </c>
      <c r="Q23" s="47">
        <v>-40</v>
      </c>
      <c r="R23" s="47">
        <v>0</v>
      </c>
      <c r="S23" s="75">
        <v>0</v>
      </c>
      <c r="U23" s="74"/>
      <c r="V23" s="75"/>
      <c r="W23">
        <v>124.67</v>
      </c>
      <c r="X23">
        <v>0</v>
      </c>
      <c r="Y23">
        <v>1.06</v>
      </c>
      <c r="Z23">
        <v>-0.5</v>
      </c>
      <c r="AA23">
        <v>2.42</v>
      </c>
      <c r="AB23">
        <v>-40</v>
      </c>
      <c r="AC23">
        <v>0</v>
      </c>
      <c r="AD23">
        <v>0.28999999999999998</v>
      </c>
      <c r="AE23">
        <v>1.93</v>
      </c>
    </row>
    <row r="24" spans="7:31">
      <c r="G24" t="s">
        <v>66</v>
      </c>
      <c r="H24" s="74">
        <v>128.91999999999999</v>
      </c>
      <c r="I24" s="47">
        <v>0</v>
      </c>
      <c r="J24" s="47">
        <v>0</v>
      </c>
      <c r="K24" s="47">
        <v>0</v>
      </c>
      <c r="L24" s="47">
        <v>2.9</v>
      </c>
      <c r="M24" s="75">
        <v>0</v>
      </c>
      <c r="N24" s="74">
        <v>0</v>
      </c>
      <c r="O24" s="47">
        <v>0</v>
      </c>
      <c r="P24" s="47">
        <v>-38</v>
      </c>
      <c r="Q24" s="47">
        <v>-40</v>
      </c>
      <c r="R24" s="47">
        <v>0</v>
      </c>
      <c r="S24" s="75">
        <v>0</v>
      </c>
      <c r="U24" s="74"/>
      <c r="V24" s="75"/>
      <c r="W24">
        <v>127.57</v>
      </c>
      <c r="X24">
        <v>0</v>
      </c>
      <c r="Y24">
        <v>1.06</v>
      </c>
      <c r="Z24">
        <v>-0.5</v>
      </c>
      <c r="AA24">
        <v>2.9</v>
      </c>
      <c r="AB24">
        <v>-40</v>
      </c>
      <c r="AC24">
        <v>0</v>
      </c>
      <c r="AD24">
        <v>0.28999999999999998</v>
      </c>
      <c r="AE24">
        <v>-38</v>
      </c>
    </row>
    <row r="25" spans="7:31">
      <c r="G25" t="s">
        <v>67</v>
      </c>
      <c r="H25" s="74">
        <v>125.05000000000001</v>
      </c>
      <c r="I25" s="47">
        <v>0</v>
      </c>
      <c r="J25" s="47">
        <v>96.64</v>
      </c>
      <c r="K25" s="47">
        <v>0</v>
      </c>
      <c r="L25" s="47">
        <v>3.38</v>
      </c>
      <c r="M25" s="75">
        <v>0</v>
      </c>
      <c r="N25" s="74">
        <v>0</v>
      </c>
      <c r="O25" s="47">
        <v>0</v>
      </c>
      <c r="P25" s="47">
        <v>0</v>
      </c>
      <c r="Q25" s="47">
        <v>-40</v>
      </c>
      <c r="R25" s="47">
        <v>0</v>
      </c>
      <c r="S25" s="75">
        <v>0</v>
      </c>
      <c r="U25" s="74"/>
      <c r="V25" s="75"/>
      <c r="W25">
        <v>123.7</v>
      </c>
      <c r="X25">
        <v>0</v>
      </c>
      <c r="Y25">
        <v>1.06</v>
      </c>
      <c r="Z25">
        <v>-0.5</v>
      </c>
      <c r="AA25">
        <v>3.38</v>
      </c>
      <c r="AB25">
        <v>-40</v>
      </c>
      <c r="AC25">
        <v>0</v>
      </c>
      <c r="AD25">
        <v>0.28999999999999998</v>
      </c>
      <c r="AE25">
        <v>96.64</v>
      </c>
    </row>
    <row r="26" spans="7:31">
      <c r="G26" t="s">
        <v>68</v>
      </c>
      <c r="H26" s="74">
        <v>127.95</v>
      </c>
      <c r="I26" s="47">
        <v>0</v>
      </c>
      <c r="J26" s="47">
        <v>55.08</v>
      </c>
      <c r="K26" s="47">
        <v>0</v>
      </c>
      <c r="L26" s="47">
        <v>3.87</v>
      </c>
      <c r="M26" s="75">
        <v>0</v>
      </c>
      <c r="N26" s="74">
        <v>0</v>
      </c>
      <c r="O26" s="47">
        <v>0</v>
      </c>
      <c r="P26" s="47">
        <v>0</v>
      </c>
      <c r="Q26" s="47">
        <v>-40</v>
      </c>
      <c r="R26" s="47">
        <v>0</v>
      </c>
      <c r="S26" s="75">
        <v>0</v>
      </c>
      <c r="U26" s="74"/>
      <c r="V26" s="75"/>
      <c r="W26">
        <v>126.6</v>
      </c>
      <c r="X26">
        <v>0</v>
      </c>
      <c r="Y26">
        <v>1.06</v>
      </c>
      <c r="Z26">
        <v>-0.5</v>
      </c>
      <c r="AA26">
        <v>3.87</v>
      </c>
      <c r="AB26">
        <v>-40</v>
      </c>
      <c r="AC26">
        <v>0</v>
      </c>
      <c r="AD26">
        <v>0.28999999999999998</v>
      </c>
      <c r="AE26">
        <v>55.08</v>
      </c>
    </row>
    <row r="27" spans="7:31">
      <c r="G27" t="s">
        <v>69</v>
      </c>
      <c r="H27" s="74">
        <v>172.41</v>
      </c>
      <c r="I27" s="47">
        <v>0</v>
      </c>
      <c r="J27" s="47">
        <v>77.31</v>
      </c>
      <c r="K27" s="47">
        <v>0</v>
      </c>
      <c r="L27" s="47">
        <v>4.83</v>
      </c>
      <c r="M27" s="75">
        <v>0</v>
      </c>
      <c r="N27" s="74">
        <v>0</v>
      </c>
      <c r="O27" s="47">
        <v>0</v>
      </c>
      <c r="P27" s="47">
        <v>0</v>
      </c>
      <c r="Q27" s="47">
        <v>-40</v>
      </c>
      <c r="R27" s="47">
        <v>0</v>
      </c>
      <c r="S27" s="75">
        <v>0</v>
      </c>
      <c r="U27" s="74"/>
      <c r="V27" s="75"/>
      <c r="W27">
        <v>171.06</v>
      </c>
      <c r="X27">
        <v>0</v>
      </c>
      <c r="Y27">
        <v>1.06</v>
      </c>
      <c r="Z27">
        <v>-0.5</v>
      </c>
      <c r="AA27">
        <v>4.83</v>
      </c>
      <c r="AB27">
        <v>-40</v>
      </c>
      <c r="AC27">
        <v>0</v>
      </c>
      <c r="AD27">
        <v>0.28999999999999998</v>
      </c>
      <c r="AE27">
        <v>77.31</v>
      </c>
    </row>
    <row r="28" spans="7:31">
      <c r="G28" t="s">
        <v>70</v>
      </c>
      <c r="H28" s="74">
        <v>160.81</v>
      </c>
      <c r="I28" s="47">
        <v>0</v>
      </c>
      <c r="J28" s="47">
        <v>72.48</v>
      </c>
      <c r="K28" s="47">
        <v>0</v>
      </c>
      <c r="L28" s="47">
        <v>5.8</v>
      </c>
      <c r="M28" s="75">
        <v>0</v>
      </c>
      <c r="N28" s="74">
        <v>0</v>
      </c>
      <c r="O28" s="47">
        <v>0</v>
      </c>
      <c r="P28" s="47">
        <v>0</v>
      </c>
      <c r="Q28" s="47">
        <v>-40</v>
      </c>
      <c r="R28" s="47">
        <v>0</v>
      </c>
      <c r="S28" s="75">
        <v>0</v>
      </c>
      <c r="U28" s="74"/>
      <c r="V28" s="75"/>
      <c r="W28">
        <v>159.46</v>
      </c>
      <c r="X28">
        <v>0</v>
      </c>
      <c r="Y28">
        <v>1.06</v>
      </c>
      <c r="Z28">
        <v>-0.5</v>
      </c>
      <c r="AA28">
        <v>5.8</v>
      </c>
      <c r="AB28">
        <v>-40</v>
      </c>
      <c r="AC28">
        <v>0</v>
      </c>
      <c r="AD28">
        <v>0.28999999999999998</v>
      </c>
      <c r="AE28">
        <v>72.48</v>
      </c>
    </row>
    <row r="29" spans="7:31">
      <c r="G29" t="s">
        <v>71</v>
      </c>
      <c r="H29" s="74">
        <v>113.46000000000001</v>
      </c>
      <c r="I29" s="47">
        <v>0</v>
      </c>
      <c r="J29" s="47">
        <v>63.78</v>
      </c>
      <c r="K29" s="47">
        <v>0</v>
      </c>
      <c r="L29" s="47">
        <v>6.67</v>
      </c>
      <c r="M29" s="75">
        <v>0</v>
      </c>
      <c r="N29" s="74">
        <v>0</v>
      </c>
      <c r="O29" s="47">
        <v>0</v>
      </c>
      <c r="P29" s="47">
        <v>0</v>
      </c>
      <c r="Q29" s="47">
        <v>-40</v>
      </c>
      <c r="R29" s="47">
        <v>0</v>
      </c>
      <c r="S29" s="75">
        <v>0</v>
      </c>
      <c r="U29" s="74"/>
      <c r="V29" s="75"/>
      <c r="W29">
        <v>112.11</v>
      </c>
      <c r="X29">
        <v>0</v>
      </c>
      <c r="Y29">
        <v>1.06</v>
      </c>
      <c r="Z29">
        <v>-0.5</v>
      </c>
      <c r="AA29">
        <v>6.67</v>
      </c>
      <c r="AB29">
        <v>-40</v>
      </c>
      <c r="AC29">
        <v>0</v>
      </c>
      <c r="AD29">
        <v>0.28999999999999998</v>
      </c>
      <c r="AE29">
        <v>63.78</v>
      </c>
    </row>
    <row r="30" spans="7:31">
      <c r="G30" t="s">
        <v>72</v>
      </c>
      <c r="H30" s="74">
        <v>111.53000000000002</v>
      </c>
      <c r="I30" s="47">
        <v>0</v>
      </c>
      <c r="J30" s="47">
        <v>61.85</v>
      </c>
      <c r="K30" s="47">
        <v>0</v>
      </c>
      <c r="L30" s="47">
        <v>6.76</v>
      </c>
      <c r="M30" s="75">
        <v>0</v>
      </c>
      <c r="N30" s="74">
        <v>0</v>
      </c>
      <c r="O30" s="47">
        <v>0</v>
      </c>
      <c r="P30" s="47">
        <v>0</v>
      </c>
      <c r="Q30" s="47">
        <v>-40</v>
      </c>
      <c r="R30" s="47">
        <v>0</v>
      </c>
      <c r="S30" s="75">
        <v>0</v>
      </c>
      <c r="U30" s="74"/>
      <c r="V30" s="75"/>
      <c r="W30">
        <v>110.18</v>
      </c>
      <c r="X30">
        <v>0</v>
      </c>
      <c r="Y30">
        <v>1.06</v>
      </c>
      <c r="Z30">
        <v>-0.5</v>
      </c>
      <c r="AA30">
        <v>6.76</v>
      </c>
      <c r="AB30">
        <v>-40</v>
      </c>
      <c r="AC30">
        <v>0</v>
      </c>
      <c r="AD30">
        <v>0.28999999999999998</v>
      </c>
      <c r="AE30">
        <v>61.85</v>
      </c>
    </row>
    <row r="31" spans="7:31">
      <c r="G31" t="s">
        <v>73</v>
      </c>
      <c r="H31" s="74">
        <v>78.67</v>
      </c>
      <c r="I31" s="47">
        <v>0</v>
      </c>
      <c r="J31" s="47">
        <v>73.45</v>
      </c>
      <c r="K31" s="47">
        <v>0</v>
      </c>
      <c r="L31" s="47">
        <v>6.76</v>
      </c>
      <c r="M31" s="75">
        <v>10.050000000000001</v>
      </c>
      <c r="N31" s="74">
        <v>0</v>
      </c>
      <c r="O31" s="47">
        <v>0</v>
      </c>
      <c r="P31" s="47">
        <v>0</v>
      </c>
      <c r="Q31" s="47">
        <v>-40</v>
      </c>
      <c r="R31" s="47">
        <v>0</v>
      </c>
      <c r="S31" s="75">
        <v>0</v>
      </c>
      <c r="U31" s="74"/>
      <c r="V31" s="75"/>
      <c r="W31">
        <v>77.319999999999993</v>
      </c>
      <c r="X31">
        <v>0</v>
      </c>
      <c r="Y31">
        <v>1.06</v>
      </c>
      <c r="Z31">
        <v>-0.5</v>
      </c>
      <c r="AA31">
        <v>6.76</v>
      </c>
      <c r="AB31">
        <v>-40</v>
      </c>
      <c r="AC31">
        <v>10.050000000000001</v>
      </c>
      <c r="AD31">
        <v>0.28999999999999998</v>
      </c>
      <c r="AE31">
        <v>73.45</v>
      </c>
    </row>
    <row r="32" spans="7:31">
      <c r="G32" t="s">
        <v>74</v>
      </c>
      <c r="H32" s="74">
        <v>100.9</v>
      </c>
      <c r="I32" s="47">
        <v>0</v>
      </c>
      <c r="J32" s="47">
        <v>71.510000000000005</v>
      </c>
      <c r="K32" s="47">
        <v>0</v>
      </c>
      <c r="L32" s="47">
        <v>6.18</v>
      </c>
      <c r="M32" s="75">
        <v>0</v>
      </c>
      <c r="N32" s="74">
        <v>0</v>
      </c>
      <c r="O32" s="47">
        <v>0</v>
      </c>
      <c r="P32" s="47">
        <v>0</v>
      </c>
      <c r="Q32" s="47">
        <v>-40</v>
      </c>
      <c r="R32" s="47">
        <v>0</v>
      </c>
      <c r="S32" s="75">
        <v>0</v>
      </c>
      <c r="U32" s="74"/>
      <c r="V32" s="75"/>
      <c r="W32">
        <v>99.55</v>
      </c>
      <c r="X32">
        <v>0</v>
      </c>
      <c r="Y32">
        <v>1.06</v>
      </c>
      <c r="Z32">
        <v>-0.5</v>
      </c>
      <c r="AA32">
        <v>6.18</v>
      </c>
      <c r="AB32">
        <v>-40</v>
      </c>
      <c r="AC32">
        <v>0</v>
      </c>
      <c r="AD32">
        <v>0.28999999999999998</v>
      </c>
      <c r="AE32">
        <v>71.510000000000005</v>
      </c>
    </row>
    <row r="33" spans="7:31">
      <c r="G33" t="s">
        <v>75</v>
      </c>
      <c r="H33" s="74">
        <v>109.59</v>
      </c>
      <c r="I33" s="47">
        <v>0</v>
      </c>
      <c r="J33" s="47">
        <v>73.45</v>
      </c>
      <c r="K33" s="47">
        <v>0</v>
      </c>
      <c r="L33" s="47">
        <v>6.76</v>
      </c>
      <c r="M33" s="75">
        <v>0</v>
      </c>
      <c r="N33" s="74">
        <v>0</v>
      </c>
      <c r="O33" s="47">
        <v>0</v>
      </c>
      <c r="P33" s="47">
        <v>0</v>
      </c>
      <c r="Q33" s="47">
        <v>-40</v>
      </c>
      <c r="R33" s="47">
        <v>0</v>
      </c>
      <c r="S33" s="75">
        <v>0</v>
      </c>
      <c r="U33" s="74"/>
      <c r="V33" s="75"/>
      <c r="W33">
        <v>108.24</v>
      </c>
      <c r="X33">
        <v>0</v>
      </c>
      <c r="Y33">
        <v>1.06</v>
      </c>
      <c r="Z33">
        <v>-0.5</v>
      </c>
      <c r="AA33">
        <v>6.76</v>
      </c>
      <c r="AB33">
        <v>-40</v>
      </c>
      <c r="AC33">
        <v>0</v>
      </c>
      <c r="AD33">
        <v>0.28999999999999998</v>
      </c>
      <c r="AE33">
        <v>73.45</v>
      </c>
    </row>
    <row r="34" spans="7:31">
      <c r="G34" t="s">
        <v>76</v>
      </c>
      <c r="H34" s="74">
        <v>129.88999999999999</v>
      </c>
      <c r="I34" s="47">
        <v>0</v>
      </c>
      <c r="J34" s="47">
        <v>59.92</v>
      </c>
      <c r="K34" s="47">
        <v>0</v>
      </c>
      <c r="L34" s="47">
        <v>6.76</v>
      </c>
      <c r="M34" s="75">
        <v>0</v>
      </c>
      <c r="N34" s="74">
        <v>0</v>
      </c>
      <c r="O34" s="47">
        <v>0</v>
      </c>
      <c r="P34" s="47">
        <v>0</v>
      </c>
      <c r="Q34" s="47">
        <v>-40</v>
      </c>
      <c r="R34" s="47">
        <v>0</v>
      </c>
      <c r="S34" s="75">
        <v>0</v>
      </c>
      <c r="U34" s="74"/>
      <c r="V34" s="75"/>
      <c r="W34">
        <v>128.54</v>
      </c>
      <c r="X34">
        <v>0</v>
      </c>
      <c r="Y34">
        <v>1.06</v>
      </c>
      <c r="Z34">
        <v>-0.5</v>
      </c>
      <c r="AA34">
        <v>6.76</v>
      </c>
      <c r="AB34">
        <v>-40</v>
      </c>
      <c r="AC34">
        <v>0</v>
      </c>
      <c r="AD34">
        <v>0.28999999999999998</v>
      </c>
      <c r="AE34">
        <v>59.92</v>
      </c>
    </row>
    <row r="35" spans="7:31">
      <c r="G35" t="s">
        <v>77</v>
      </c>
      <c r="H35" s="74">
        <v>115.39000000000001</v>
      </c>
      <c r="I35" s="47">
        <v>0</v>
      </c>
      <c r="J35" s="47">
        <v>0</v>
      </c>
      <c r="K35" s="47">
        <v>0</v>
      </c>
      <c r="L35" s="47">
        <v>7.92</v>
      </c>
      <c r="M35" s="75">
        <v>0</v>
      </c>
      <c r="N35" s="74">
        <v>0</v>
      </c>
      <c r="O35" s="47">
        <v>0</v>
      </c>
      <c r="P35" s="47">
        <v>-7</v>
      </c>
      <c r="Q35" s="47">
        <v>-44</v>
      </c>
      <c r="R35" s="47">
        <v>0</v>
      </c>
      <c r="S35" s="75">
        <v>0</v>
      </c>
      <c r="U35" s="74"/>
      <c r="V35" s="75"/>
      <c r="W35">
        <v>114.04</v>
      </c>
      <c r="X35">
        <v>0</v>
      </c>
      <c r="Y35">
        <v>1.06</v>
      </c>
      <c r="Z35">
        <v>-0.5</v>
      </c>
      <c r="AA35">
        <v>7.92</v>
      </c>
      <c r="AB35">
        <v>-44</v>
      </c>
      <c r="AC35">
        <v>0</v>
      </c>
      <c r="AD35">
        <v>0.28999999999999998</v>
      </c>
      <c r="AE35">
        <v>-7</v>
      </c>
    </row>
    <row r="36" spans="7:31">
      <c r="G36" t="s">
        <v>78</v>
      </c>
      <c r="H36" s="74">
        <v>103.79</v>
      </c>
      <c r="I36" s="47">
        <v>0</v>
      </c>
      <c r="J36" s="47">
        <v>31.89</v>
      </c>
      <c r="K36" s="47">
        <v>0</v>
      </c>
      <c r="L36" s="47">
        <v>9.4700000000000006</v>
      </c>
      <c r="M36" s="75">
        <v>0</v>
      </c>
      <c r="N36" s="74">
        <v>0</v>
      </c>
      <c r="O36" s="47">
        <v>0</v>
      </c>
      <c r="P36" s="47">
        <v>0</v>
      </c>
      <c r="Q36" s="47">
        <v>-29</v>
      </c>
      <c r="R36" s="47">
        <v>0</v>
      </c>
      <c r="S36" s="75">
        <v>0</v>
      </c>
      <c r="U36" s="74"/>
      <c r="V36" s="75"/>
      <c r="W36">
        <v>102.44</v>
      </c>
      <c r="X36">
        <v>0</v>
      </c>
      <c r="Y36">
        <v>1.06</v>
      </c>
      <c r="Z36">
        <v>-0.5</v>
      </c>
      <c r="AA36">
        <v>9.4700000000000006</v>
      </c>
      <c r="AB36">
        <v>-29</v>
      </c>
      <c r="AC36">
        <v>0</v>
      </c>
      <c r="AD36">
        <v>0.28999999999999998</v>
      </c>
      <c r="AE36">
        <v>31.89</v>
      </c>
    </row>
    <row r="37" spans="7:31">
      <c r="G37" t="s">
        <v>79</v>
      </c>
      <c r="H37" s="74">
        <v>71.900000000000006</v>
      </c>
      <c r="I37" s="47">
        <v>0</v>
      </c>
      <c r="J37" s="47">
        <v>0</v>
      </c>
      <c r="K37" s="47">
        <v>0</v>
      </c>
      <c r="L37" s="47">
        <v>8.6999999999999993</v>
      </c>
      <c r="M37" s="75">
        <v>0</v>
      </c>
      <c r="N37" s="74">
        <v>0</v>
      </c>
      <c r="O37" s="47">
        <v>-15</v>
      </c>
      <c r="P37" s="47">
        <v>0</v>
      </c>
      <c r="Q37" s="47">
        <v>-13</v>
      </c>
      <c r="R37" s="47">
        <v>0</v>
      </c>
      <c r="S37" s="75">
        <v>0</v>
      </c>
      <c r="U37" s="74"/>
      <c r="V37" s="75"/>
      <c r="W37">
        <v>70.55</v>
      </c>
      <c r="X37">
        <v>-15</v>
      </c>
      <c r="Y37">
        <v>1.06</v>
      </c>
      <c r="Z37">
        <v>-0.5</v>
      </c>
      <c r="AA37">
        <v>8.6999999999999993</v>
      </c>
      <c r="AB37">
        <v>-13</v>
      </c>
      <c r="AC37">
        <v>0</v>
      </c>
      <c r="AD37">
        <v>0.28999999999999998</v>
      </c>
      <c r="AE37">
        <v>0</v>
      </c>
    </row>
    <row r="38" spans="7:31">
      <c r="G38" t="s">
        <v>80</v>
      </c>
      <c r="H38" s="74">
        <v>57.410000000000004</v>
      </c>
      <c r="I38" s="47">
        <v>0</v>
      </c>
      <c r="J38" s="47">
        <v>0</v>
      </c>
      <c r="K38" s="47">
        <v>0</v>
      </c>
      <c r="L38" s="47">
        <v>9.66</v>
      </c>
      <c r="M38" s="75">
        <v>0</v>
      </c>
      <c r="N38" s="74">
        <v>0</v>
      </c>
      <c r="O38" s="47">
        <v>-17</v>
      </c>
      <c r="P38" s="47">
        <v>0</v>
      </c>
      <c r="Q38" s="47">
        <v>-10</v>
      </c>
      <c r="R38" s="47">
        <v>0</v>
      </c>
      <c r="S38" s="75">
        <v>0</v>
      </c>
      <c r="U38" s="74"/>
      <c r="V38" s="75"/>
      <c r="W38">
        <v>56.06</v>
      </c>
      <c r="X38">
        <v>-17</v>
      </c>
      <c r="Y38">
        <v>1.06</v>
      </c>
      <c r="Z38">
        <v>-0.5</v>
      </c>
      <c r="AA38">
        <v>9.66</v>
      </c>
      <c r="AB38">
        <v>-10</v>
      </c>
      <c r="AC38">
        <v>0</v>
      </c>
      <c r="AD38">
        <v>0.28999999999999998</v>
      </c>
      <c r="AE38">
        <v>0</v>
      </c>
    </row>
    <row r="39" spans="7:31">
      <c r="G39" t="s">
        <v>81</v>
      </c>
      <c r="H39" s="74">
        <v>55.480000000000004</v>
      </c>
      <c r="I39" s="47">
        <v>0</v>
      </c>
      <c r="J39" s="47">
        <v>0</v>
      </c>
      <c r="K39" s="47">
        <v>0</v>
      </c>
      <c r="L39" s="47">
        <v>9.66</v>
      </c>
      <c r="M39" s="75">
        <v>0</v>
      </c>
      <c r="N39" s="74">
        <v>0</v>
      </c>
      <c r="O39" s="47">
        <v>0</v>
      </c>
      <c r="P39" s="47">
        <v>-2</v>
      </c>
      <c r="Q39" s="47">
        <v>-44</v>
      </c>
      <c r="R39" s="47">
        <v>0</v>
      </c>
      <c r="S39" s="75">
        <v>0</v>
      </c>
      <c r="U39" s="74"/>
      <c r="V39" s="75"/>
      <c r="W39">
        <v>54.13</v>
      </c>
      <c r="X39">
        <v>0</v>
      </c>
      <c r="Y39">
        <v>1.06</v>
      </c>
      <c r="Z39">
        <v>-0.5</v>
      </c>
      <c r="AA39">
        <v>9.66</v>
      </c>
      <c r="AB39">
        <v>-44</v>
      </c>
      <c r="AC39">
        <v>0</v>
      </c>
      <c r="AD39">
        <v>0.28999999999999998</v>
      </c>
      <c r="AE39">
        <v>-2</v>
      </c>
    </row>
    <row r="40" spans="7:31">
      <c r="G40" t="s">
        <v>82</v>
      </c>
      <c r="H40" s="74">
        <v>65.14</v>
      </c>
      <c r="I40" s="47">
        <v>0</v>
      </c>
      <c r="J40" s="47">
        <v>0</v>
      </c>
      <c r="K40" s="47">
        <v>0</v>
      </c>
      <c r="L40" s="47">
        <v>9.66</v>
      </c>
      <c r="M40" s="75">
        <v>0</v>
      </c>
      <c r="N40" s="74">
        <v>0</v>
      </c>
      <c r="O40" s="47">
        <v>0</v>
      </c>
      <c r="P40" s="47">
        <v>-11</v>
      </c>
      <c r="Q40" s="47">
        <v>-44</v>
      </c>
      <c r="R40" s="47">
        <v>0</v>
      </c>
      <c r="S40" s="75">
        <v>0</v>
      </c>
      <c r="U40" s="74"/>
      <c r="V40" s="75"/>
      <c r="W40">
        <v>63.79</v>
      </c>
      <c r="X40">
        <v>0</v>
      </c>
      <c r="Y40">
        <v>1.06</v>
      </c>
      <c r="Z40">
        <v>-0.5</v>
      </c>
      <c r="AA40">
        <v>9.66</v>
      </c>
      <c r="AB40">
        <v>-44</v>
      </c>
      <c r="AC40">
        <v>0</v>
      </c>
      <c r="AD40">
        <v>0.28999999999999998</v>
      </c>
      <c r="AE40">
        <v>-11</v>
      </c>
    </row>
    <row r="41" spans="7:31">
      <c r="G41" t="s">
        <v>83</v>
      </c>
      <c r="H41" s="74">
        <v>49.67</v>
      </c>
      <c r="I41" s="47">
        <v>0</v>
      </c>
      <c r="J41" s="47">
        <v>16.43</v>
      </c>
      <c r="K41" s="47">
        <v>0</v>
      </c>
      <c r="L41" s="47">
        <v>8.31</v>
      </c>
      <c r="M41" s="75">
        <v>0</v>
      </c>
      <c r="N41" s="74">
        <v>0</v>
      </c>
      <c r="O41" s="47">
        <v>-28</v>
      </c>
      <c r="P41" s="47">
        <v>0</v>
      </c>
      <c r="Q41" s="47">
        <v>-44</v>
      </c>
      <c r="R41" s="47">
        <v>0</v>
      </c>
      <c r="S41" s="75">
        <v>0</v>
      </c>
      <c r="U41" s="74"/>
      <c r="V41" s="75"/>
      <c r="W41">
        <v>48.32</v>
      </c>
      <c r="X41">
        <v>-28</v>
      </c>
      <c r="Y41">
        <v>1.06</v>
      </c>
      <c r="Z41">
        <v>-0.5</v>
      </c>
      <c r="AA41">
        <v>8.31</v>
      </c>
      <c r="AB41">
        <v>-44</v>
      </c>
      <c r="AC41">
        <v>0</v>
      </c>
      <c r="AD41">
        <v>0.28999999999999998</v>
      </c>
      <c r="AE41">
        <v>16.43</v>
      </c>
    </row>
    <row r="42" spans="7:31">
      <c r="G42" t="s">
        <v>84</v>
      </c>
      <c r="H42" s="74">
        <v>60.300000000000004</v>
      </c>
      <c r="I42" s="47">
        <v>0</v>
      </c>
      <c r="J42" s="47">
        <v>52.19</v>
      </c>
      <c r="K42" s="47">
        <v>0</v>
      </c>
      <c r="L42" s="47">
        <v>9.66</v>
      </c>
      <c r="M42" s="75">
        <v>0</v>
      </c>
      <c r="N42" s="74">
        <v>0</v>
      </c>
      <c r="O42" s="47">
        <v>-35</v>
      </c>
      <c r="P42" s="47">
        <v>0</v>
      </c>
      <c r="Q42" s="47">
        <v>-44</v>
      </c>
      <c r="R42" s="47">
        <v>0</v>
      </c>
      <c r="S42" s="75">
        <v>0</v>
      </c>
      <c r="U42" s="74"/>
      <c r="V42" s="75"/>
      <c r="W42">
        <v>58.95</v>
      </c>
      <c r="X42">
        <v>-35</v>
      </c>
      <c r="Y42">
        <v>1.06</v>
      </c>
      <c r="Z42">
        <v>-0.5</v>
      </c>
      <c r="AA42">
        <v>9.66</v>
      </c>
      <c r="AB42">
        <v>-44</v>
      </c>
      <c r="AC42">
        <v>0</v>
      </c>
      <c r="AD42">
        <v>0.28999999999999998</v>
      </c>
      <c r="AE42">
        <v>52.19</v>
      </c>
    </row>
    <row r="43" spans="7:31">
      <c r="G43" t="s">
        <v>85</v>
      </c>
      <c r="H43" s="74">
        <v>28.409999999999997</v>
      </c>
      <c r="I43" s="47">
        <v>0</v>
      </c>
      <c r="J43" s="47">
        <v>97.6</v>
      </c>
      <c r="K43" s="47">
        <v>0</v>
      </c>
      <c r="L43" s="47">
        <v>14.5</v>
      </c>
      <c r="M43" s="75">
        <v>0</v>
      </c>
      <c r="N43" s="74">
        <v>0</v>
      </c>
      <c r="O43" s="47">
        <v>-18</v>
      </c>
      <c r="P43" s="47">
        <v>0</v>
      </c>
      <c r="Q43" s="47">
        <v>-50</v>
      </c>
      <c r="R43" s="47">
        <v>0</v>
      </c>
      <c r="S43" s="75">
        <v>0</v>
      </c>
      <c r="U43" s="74"/>
      <c r="V43" s="75"/>
      <c r="W43">
        <v>27.06</v>
      </c>
      <c r="X43">
        <v>-18</v>
      </c>
      <c r="Y43">
        <v>1.06</v>
      </c>
      <c r="Z43">
        <v>-0.5</v>
      </c>
      <c r="AA43">
        <v>14.5</v>
      </c>
      <c r="AB43">
        <v>-50</v>
      </c>
      <c r="AC43">
        <v>0</v>
      </c>
      <c r="AD43">
        <v>0.28999999999999998</v>
      </c>
      <c r="AE43">
        <v>97.6</v>
      </c>
    </row>
    <row r="44" spans="7:31">
      <c r="G44" t="s">
        <v>86</v>
      </c>
      <c r="H44" s="74">
        <v>43.870000000000005</v>
      </c>
      <c r="I44" s="47">
        <v>0</v>
      </c>
      <c r="J44" s="47">
        <v>124.67</v>
      </c>
      <c r="K44" s="47">
        <v>0</v>
      </c>
      <c r="L44" s="47">
        <v>14.88</v>
      </c>
      <c r="M44" s="75">
        <v>0</v>
      </c>
      <c r="N44" s="74">
        <v>0</v>
      </c>
      <c r="O44" s="47">
        <v>-25</v>
      </c>
      <c r="P44" s="47">
        <v>0</v>
      </c>
      <c r="Q44" s="47">
        <v>-44</v>
      </c>
      <c r="R44" s="47">
        <v>0</v>
      </c>
      <c r="S44" s="75">
        <v>0</v>
      </c>
      <c r="U44" s="74"/>
      <c r="V44" s="75"/>
      <c r="W44">
        <v>42.52</v>
      </c>
      <c r="X44">
        <v>-25</v>
      </c>
      <c r="Y44">
        <v>1.06</v>
      </c>
      <c r="Z44">
        <v>-0.5</v>
      </c>
      <c r="AA44">
        <v>14.88</v>
      </c>
      <c r="AB44">
        <v>-44</v>
      </c>
      <c r="AC44">
        <v>0</v>
      </c>
      <c r="AD44">
        <v>0.28999999999999998</v>
      </c>
      <c r="AE44">
        <v>124.67</v>
      </c>
    </row>
    <row r="45" spans="7:31">
      <c r="G45" t="s">
        <v>87</v>
      </c>
      <c r="H45" s="74">
        <v>64.17</v>
      </c>
      <c r="I45" s="47">
        <v>0</v>
      </c>
      <c r="J45" s="47">
        <v>106.3</v>
      </c>
      <c r="K45" s="47">
        <v>0</v>
      </c>
      <c r="L45" s="47">
        <v>13.53</v>
      </c>
      <c r="M45" s="75">
        <v>0</v>
      </c>
      <c r="N45" s="74">
        <v>0</v>
      </c>
      <c r="O45" s="47">
        <v>-28</v>
      </c>
      <c r="P45" s="47">
        <v>0</v>
      </c>
      <c r="Q45" s="47">
        <v>-37</v>
      </c>
      <c r="R45" s="47">
        <v>0</v>
      </c>
      <c r="S45" s="75">
        <v>0</v>
      </c>
      <c r="U45" s="74"/>
      <c r="V45" s="75"/>
      <c r="W45">
        <v>62.82</v>
      </c>
      <c r="X45">
        <v>-28</v>
      </c>
      <c r="Y45">
        <v>1.06</v>
      </c>
      <c r="Z45">
        <v>-0.5</v>
      </c>
      <c r="AA45">
        <v>13.53</v>
      </c>
      <c r="AB45">
        <v>-37</v>
      </c>
      <c r="AC45">
        <v>0</v>
      </c>
      <c r="AD45">
        <v>0.28999999999999998</v>
      </c>
      <c r="AE45">
        <v>106.3</v>
      </c>
    </row>
    <row r="46" spans="7:31">
      <c r="G46" t="s">
        <v>88</v>
      </c>
      <c r="H46" s="74">
        <v>63.2</v>
      </c>
      <c r="I46" s="47">
        <v>0</v>
      </c>
      <c r="J46" s="47">
        <v>82.15</v>
      </c>
      <c r="K46" s="47">
        <v>0</v>
      </c>
      <c r="L46" s="47">
        <v>14.59</v>
      </c>
      <c r="M46" s="75">
        <v>0</v>
      </c>
      <c r="N46" s="74">
        <v>0</v>
      </c>
      <c r="O46" s="47">
        <v>-26</v>
      </c>
      <c r="P46" s="47">
        <v>0</v>
      </c>
      <c r="Q46" s="47">
        <v>-36</v>
      </c>
      <c r="R46" s="47">
        <v>0</v>
      </c>
      <c r="S46" s="75">
        <v>0</v>
      </c>
      <c r="U46" s="74"/>
      <c r="V46" s="75"/>
      <c r="W46">
        <v>61.85</v>
      </c>
      <c r="X46">
        <v>-26</v>
      </c>
      <c r="Y46">
        <v>1.06</v>
      </c>
      <c r="Z46">
        <v>-0.5</v>
      </c>
      <c r="AA46">
        <v>14.59</v>
      </c>
      <c r="AB46">
        <v>-36</v>
      </c>
      <c r="AC46">
        <v>0</v>
      </c>
      <c r="AD46">
        <v>0.28999999999999998</v>
      </c>
      <c r="AE46">
        <v>82.15</v>
      </c>
    </row>
    <row r="47" spans="7:31">
      <c r="G47" t="s">
        <v>89</v>
      </c>
      <c r="H47" s="74">
        <v>115.39000000000001</v>
      </c>
      <c r="I47" s="47">
        <v>0</v>
      </c>
      <c r="J47" s="47">
        <v>40.590000000000003</v>
      </c>
      <c r="K47" s="47">
        <v>0</v>
      </c>
      <c r="L47" s="47">
        <v>10.63</v>
      </c>
      <c r="M47" s="75">
        <v>0</v>
      </c>
      <c r="N47" s="74">
        <v>0</v>
      </c>
      <c r="O47" s="47">
        <v>-36</v>
      </c>
      <c r="P47" s="47">
        <v>0</v>
      </c>
      <c r="Q47" s="47">
        <v>-34</v>
      </c>
      <c r="R47" s="47">
        <v>0</v>
      </c>
      <c r="S47" s="75">
        <v>0</v>
      </c>
      <c r="U47" s="74"/>
      <c r="V47" s="75"/>
      <c r="W47">
        <v>114.04</v>
      </c>
      <c r="X47">
        <v>-36</v>
      </c>
      <c r="Y47">
        <v>1.06</v>
      </c>
      <c r="Z47">
        <v>-0.5</v>
      </c>
      <c r="AA47">
        <v>10.63</v>
      </c>
      <c r="AB47">
        <v>-34</v>
      </c>
      <c r="AC47">
        <v>0</v>
      </c>
      <c r="AD47">
        <v>0.28999999999999998</v>
      </c>
      <c r="AE47">
        <v>40.590000000000003</v>
      </c>
    </row>
    <row r="48" spans="7:31">
      <c r="G48" t="s">
        <v>90</v>
      </c>
      <c r="H48" s="74">
        <v>126.01</v>
      </c>
      <c r="I48" s="47">
        <v>0</v>
      </c>
      <c r="J48" s="47">
        <v>52.19</v>
      </c>
      <c r="K48" s="47">
        <v>0</v>
      </c>
      <c r="L48" s="47">
        <v>9.18</v>
      </c>
      <c r="M48" s="75">
        <v>0</v>
      </c>
      <c r="N48" s="74">
        <v>0</v>
      </c>
      <c r="O48" s="47">
        <v>-39</v>
      </c>
      <c r="P48" s="47">
        <v>0</v>
      </c>
      <c r="Q48" s="47">
        <v>-33</v>
      </c>
      <c r="R48" s="47">
        <v>0</v>
      </c>
      <c r="S48" s="75">
        <v>0</v>
      </c>
      <c r="U48" s="74"/>
      <c r="V48" s="75"/>
      <c r="W48">
        <v>124.66</v>
      </c>
      <c r="X48">
        <v>-39</v>
      </c>
      <c r="Y48">
        <v>1.06</v>
      </c>
      <c r="Z48">
        <v>-0.5</v>
      </c>
      <c r="AA48">
        <v>9.18</v>
      </c>
      <c r="AB48">
        <v>-33</v>
      </c>
      <c r="AC48">
        <v>0</v>
      </c>
      <c r="AD48">
        <v>0.28999999999999998</v>
      </c>
      <c r="AE48">
        <v>52.19</v>
      </c>
    </row>
    <row r="49" spans="7:31">
      <c r="G49" t="s">
        <v>91</v>
      </c>
      <c r="H49" s="74">
        <v>62.230000000000004</v>
      </c>
      <c r="I49" s="47">
        <v>0</v>
      </c>
      <c r="J49" s="47">
        <v>49.29</v>
      </c>
      <c r="K49" s="47">
        <v>0</v>
      </c>
      <c r="L49" s="47">
        <v>13.92</v>
      </c>
      <c r="M49" s="75">
        <v>0</v>
      </c>
      <c r="N49" s="74">
        <v>0</v>
      </c>
      <c r="O49" s="47">
        <v>-47</v>
      </c>
      <c r="P49" s="47">
        <v>0</v>
      </c>
      <c r="Q49" s="47">
        <v>-30</v>
      </c>
      <c r="R49" s="47">
        <v>0</v>
      </c>
      <c r="S49" s="75">
        <v>0</v>
      </c>
      <c r="U49" s="74"/>
      <c r="V49" s="75"/>
      <c r="W49">
        <v>60.88</v>
      </c>
      <c r="X49">
        <v>-47</v>
      </c>
      <c r="Y49">
        <v>1.06</v>
      </c>
      <c r="Z49">
        <v>-0.5</v>
      </c>
      <c r="AA49">
        <v>13.92</v>
      </c>
      <c r="AB49">
        <v>-30</v>
      </c>
      <c r="AC49">
        <v>0</v>
      </c>
      <c r="AD49">
        <v>0.28999999999999998</v>
      </c>
      <c r="AE49">
        <v>49.29</v>
      </c>
    </row>
    <row r="50" spans="7:31">
      <c r="G50" t="s">
        <v>92</v>
      </c>
      <c r="H50" s="74">
        <v>40.980000000000004</v>
      </c>
      <c r="I50" s="47">
        <v>0</v>
      </c>
      <c r="J50" s="47">
        <v>34.79</v>
      </c>
      <c r="K50" s="47">
        <v>0</v>
      </c>
      <c r="L50" s="47">
        <v>12.27</v>
      </c>
      <c r="M50" s="75">
        <v>0</v>
      </c>
      <c r="N50" s="74">
        <v>0</v>
      </c>
      <c r="O50" s="47">
        <v>-40</v>
      </c>
      <c r="P50" s="47">
        <v>0</v>
      </c>
      <c r="Q50" s="47">
        <v>-31</v>
      </c>
      <c r="R50" s="47">
        <v>0</v>
      </c>
      <c r="S50" s="75">
        <v>0</v>
      </c>
      <c r="U50" s="74"/>
      <c r="V50" s="75"/>
      <c r="W50">
        <v>39.630000000000003</v>
      </c>
      <c r="X50">
        <v>-40</v>
      </c>
      <c r="Y50">
        <v>1.06</v>
      </c>
      <c r="Z50">
        <v>-0.5</v>
      </c>
      <c r="AA50">
        <v>12.27</v>
      </c>
      <c r="AB50">
        <v>-31</v>
      </c>
      <c r="AC50">
        <v>0</v>
      </c>
      <c r="AD50">
        <v>0.28999999999999998</v>
      </c>
      <c r="AE50">
        <v>34.79</v>
      </c>
    </row>
    <row r="51" spans="7:31">
      <c r="G51" t="s">
        <v>93</v>
      </c>
      <c r="H51" s="74">
        <v>66.100000000000009</v>
      </c>
      <c r="I51" s="47">
        <v>0</v>
      </c>
      <c r="J51" s="47">
        <v>37.69</v>
      </c>
      <c r="K51" s="47">
        <v>0</v>
      </c>
      <c r="L51" s="47">
        <v>13.92</v>
      </c>
      <c r="M51" s="75">
        <v>0</v>
      </c>
      <c r="N51" s="74">
        <v>0</v>
      </c>
      <c r="O51" s="47">
        <v>-25</v>
      </c>
      <c r="P51" s="47">
        <v>0</v>
      </c>
      <c r="Q51" s="47">
        <v>-30</v>
      </c>
      <c r="R51" s="47">
        <v>0</v>
      </c>
      <c r="S51" s="75">
        <v>0</v>
      </c>
      <c r="U51" s="74"/>
      <c r="V51" s="75"/>
      <c r="W51">
        <v>64.75</v>
      </c>
      <c r="X51">
        <v>-25</v>
      </c>
      <c r="Y51">
        <v>1.06</v>
      </c>
      <c r="Z51">
        <v>-6.5</v>
      </c>
      <c r="AA51">
        <v>13.92</v>
      </c>
      <c r="AB51">
        <v>-30</v>
      </c>
      <c r="AC51">
        <v>0</v>
      </c>
      <c r="AD51">
        <v>0.28999999999999998</v>
      </c>
      <c r="AE51">
        <v>37.69</v>
      </c>
    </row>
    <row r="52" spans="7:31">
      <c r="G52" t="s">
        <v>94</v>
      </c>
      <c r="H52" s="74">
        <v>57.4</v>
      </c>
      <c r="I52" s="47">
        <v>0</v>
      </c>
      <c r="J52" s="47">
        <v>43.49</v>
      </c>
      <c r="K52" s="47">
        <v>0</v>
      </c>
      <c r="L52" s="47">
        <v>14.5</v>
      </c>
      <c r="M52" s="75">
        <v>0</v>
      </c>
      <c r="N52" s="74">
        <v>0</v>
      </c>
      <c r="O52" s="47">
        <v>-20</v>
      </c>
      <c r="P52" s="47">
        <v>0</v>
      </c>
      <c r="Q52" s="47">
        <v>-31</v>
      </c>
      <c r="R52" s="47">
        <v>0</v>
      </c>
      <c r="S52" s="75">
        <v>0</v>
      </c>
      <c r="U52" s="74"/>
      <c r="V52" s="75"/>
      <c r="W52">
        <v>56.05</v>
      </c>
      <c r="X52">
        <v>-20</v>
      </c>
      <c r="Y52">
        <v>1.06</v>
      </c>
      <c r="Z52">
        <v>-6.5</v>
      </c>
      <c r="AA52">
        <v>14.5</v>
      </c>
      <c r="AB52">
        <v>-31</v>
      </c>
      <c r="AC52">
        <v>0</v>
      </c>
      <c r="AD52">
        <v>0.28999999999999998</v>
      </c>
      <c r="AE52">
        <v>43.49</v>
      </c>
    </row>
    <row r="53" spans="7:31">
      <c r="G53" t="s">
        <v>95</v>
      </c>
      <c r="H53" s="74">
        <v>34.21</v>
      </c>
      <c r="I53" s="47">
        <v>0</v>
      </c>
      <c r="J53" s="47">
        <v>50.26</v>
      </c>
      <c r="K53" s="47">
        <v>0</v>
      </c>
      <c r="L53" s="47">
        <v>15.46</v>
      </c>
      <c r="M53" s="75">
        <v>0</v>
      </c>
      <c r="N53" s="74">
        <v>0</v>
      </c>
      <c r="O53" s="47">
        <v>-30</v>
      </c>
      <c r="P53" s="47">
        <v>0</v>
      </c>
      <c r="Q53" s="47">
        <v>-30</v>
      </c>
      <c r="R53" s="47">
        <v>0</v>
      </c>
      <c r="S53" s="75">
        <v>0</v>
      </c>
      <c r="U53" s="74"/>
      <c r="V53" s="75"/>
      <c r="W53">
        <v>32.86</v>
      </c>
      <c r="X53">
        <v>-30</v>
      </c>
      <c r="Y53">
        <v>1.06</v>
      </c>
      <c r="Z53">
        <v>-6.5</v>
      </c>
      <c r="AA53">
        <v>15.46</v>
      </c>
      <c r="AB53">
        <v>-30</v>
      </c>
      <c r="AC53">
        <v>0</v>
      </c>
      <c r="AD53">
        <v>0.28999999999999998</v>
      </c>
      <c r="AE53">
        <v>50.26</v>
      </c>
    </row>
    <row r="54" spans="7:31">
      <c r="G54" t="s">
        <v>96</v>
      </c>
      <c r="H54" s="74">
        <v>26.479999999999997</v>
      </c>
      <c r="I54" s="47">
        <v>0</v>
      </c>
      <c r="J54" s="47">
        <v>54.11</v>
      </c>
      <c r="K54" s="47">
        <v>0</v>
      </c>
      <c r="L54" s="47">
        <v>12.18</v>
      </c>
      <c r="M54" s="75">
        <v>0</v>
      </c>
      <c r="N54" s="74">
        <v>0</v>
      </c>
      <c r="O54" s="47">
        <v>-10</v>
      </c>
      <c r="P54" s="47">
        <v>0</v>
      </c>
      <c r="Q54" s="47">
        <v>-30</v>
      </c>
      <c r="R54" s="47">
        <v>0</v>
      </c>
      <c r="S54" s="75">
        <v>0</v>
      </c>
      <c r="U54" s="74"/>
      <c r="V54" s="75"/>
      <c r="W54">
        <v>25.13</v>
      </c>
      <c r="X54">
        <v>-10</v>
      </c>
      <c r="Y54">
        <v>1.06</v>
      </c>
      <c r="Z54">
        <v>-6.5</v>
      </c>
      <c r="AA54">
        <v>12.18</v>
      </c>
      <c r="AB54">
        <v>-30</v>
      </c>
      <c r="AC54">
        <v>0</v>
      </c>
      <c r="AD54">
        <v>0.28999999999999998</v>
      </c>
      <c r="AE54">
        <v>54.11</v>
      </c>
    </row>
    <row r="55" spans="7:31">
      <c r="G55" t="s">
        <v>97</v>
      </c>
      <c r="H55" s="74">
        <v>44.84</v>
      </c>
      <c r="I55" s="47">
        <v>0</v>
      </c>
      <c r="J55" s="47">
        <v>5.8</v>
      </c>
      <c r="K55" s="47">
        <v>0</v>
      </c>
      <c r="L55" s="47">
        <v>13.14</v>
      </c>
      <c r="M55" s="75">
        <v>0</v>
      </c>
      <c r="N55" s="74">
        <v>0</v>
      </c>
      <c r="O55" s="47">
        <v>0</v>
      </c>
      <c r="P55" s="47">
        <v>0</v>
      </c>
      <c r="Q55" s="47">
        <v>-31</v>
      </c>
      <c r="R55" s="47">
        <v>0</v>
      </c>
      <c r="S55" s="75">
        <v>0</v>
      </c>
      <c r="U55" s="74"/>
      <c r="V55" s="75"/>
      <c r="W55">
        <v>43.49</v>
      </c>
      <c r="X55">
        <v>0</v>
      </c>
      <c r="Y55">
        <v>1.06</v>
      </c>
      <c r="Z55">
        <v>-6.5</v>
      </c>
      <c r="AA55">
        <v>13.14</v>
      </c>
      <c r="AB55">
        <v>-31</v>
      </c>
      <c r="AC55">
        <v>0</v>
      </c>
      <c r="AD55">
        <v>0.28999999999999998</v>
      </c>
      <c r="AE55">
        <v>5.8</v>
      </c>
    </row>
    <row r="56" spans="7:31">
      <c r="G56" t="s">
        <v>98</v>
      </c>
      <c r="H56" s="74">
        <v>50.64</v>
      </c>
      <c r="I56" s="47">
        <v>0</v>
      </c>
      <c r="J56" s="47">
        <v>2.9</v>
      </c>
      <c r="K56" s="47">
        <v>0</v>
      </c>
      <c r="L56" s="47">
        <v>12.76</v>
      </c>
      <c r="M56" s="75">
        <v>0</v>
      </c>
      <c r="N56" s="74">
        <v>0</v>
      </c>
      <c r="O56" s="47">
        <v>0</v>
      </c>
      <c r="P56" s="47">
        <v>0</v>
      </c>
      <c r="Q56" s="47">
        <v>-31</v>
      </c>
      <c r="R56" s="47">
        <v>0</v>
      </c>
      <c r="S56" s="75">
        <v>0</v>
      </c>
      <c r="U56" s="74"/>
      <c r="V56" s="75"/>
      <c r="W56">
        <v>49.29</v>
      </c>
      <c r="X56">
        <v>0</v>
      </c>
      <c r="Y56">
        <v>1.06</v>
      </c>
      <c r="Z56">
        <v>-6.5</v>
      </c>
      <c r="AA56">
        <v>12.76</v>
      </c>
      <c r="AB56">
        <v>-31</v>
      </c>
      <c r="AC56">
        <v>0</v>
      </c>
      <c r="AD56">
        <v>0.28999999999999998</v>
      </c>
      <c r="AE56">
        <v>2.9</v>
      </c>
    </row>
    <row r="57" spans="7:31">
      <c r="G57" t="s">
        <v>99</v>
      </c>
      <c r="H57" s="74">
        <v>39.04</v>
      </c>
      <c r="I57" s="47">
        <v>0</v>
      </c>
      <c r="J57" s="47">
        <v>50.25</v>
      </c>
      <c r="K57" s="47">
        <v>0</v>
      </c>
      <c r="L57" s="47">
        <v>13.53</v>
      </c>
      <c r="M57" s="75">
        <v>0</v>
      </c>
      <c r="N57" s="74">
        <v>0</v>
      </c>
      <c r="O57" s="47">
        <v>0</v>
      </c>
      <c r="P57" s="47">
        <v>0</v>
      </c>
      <c r="Q57" s="47">
        <v>-32</v>
      </c>
      <c r="R57" s="47">
        <v>0</v>
      </c>
      <c r="S57" s="75">
        <v>0</v>
      </c>
      <c r="U57" s="74"/>
      <c r="V57" s="75"/>
      <c r="W57">
        <v>37.69</v>
      </c>
      <c r="X57">
        <v>0</v>
      </c>
      <c r="Y57">
        <v>1.06</v>
      </c>
      <c r="Z57">
        <v>-6.5</v>
      </c>
      <c r="AA57">
        <v>13.53</v>
      </c>
      <c r="AB57">
        <v>-32</v>
      </c>
      <c r="AC57">
        <v>0</v>
      </c>
      <c r="AD57">
        <v>0.28999999999999998</v>
      </c>
      <c r="AE57">
        <v>50.25</v>
      </c>
    </row>
    <row r="58" spans="7:31">
      <c r="G58" t="s">
        <v>100</v>
      </c>
      <c r="H58" s="74">
        <v>55.47</v>
      </c>
      <c r="I58" s="47">
        <v>0</v>
      </c>
      <c r="J58" s="47">
        <v>38.659999999999997</v>
      </c>
      <c r="K58" s="47">
        <v>0</v>
      </c>
      <c r="L58" s="47">
        <v>14.59</v>
      </c>
      <c r="M58" s="75">
        <v>0</v>
      </c>
      <c r="N58" s="74">
        <v>0</v>
      </c>
      <c r="O58" s="47">
        <v>0</v>
      </c>
      <c r="P58" s="47">
        <v>0</v>
      </c>
      <c r="Q58" s="47">
        <v>-32</v>
      </c>
      <c r="R58" s="47">
        <v>0</v>
      </c>
      <c r="S58" s="75">
        <v>0</v>
      </c>
      <c r="U58" s="74"/>
      <c r="V58" s="75"/>
      <c r="W58">
        <v>54.12</v>
      </c>
      <c r="X58">
        <v>0</v>
      </c>
      <c r="Y58">
        <v>1.06</v>
      </c>
      <c r="Z58">
        <v>-0.5</v>
      </c>
      <c r="AA58">
        <v>14.59</v>
      </c>
      <c r="AB58">
        <v>-32</v>
      </c>
      <c r="AC58">
        <v>0</v>
      </c>
      <c r="AD58">
        <v>0.28999999999999998</v>
      </c>
      <c r="AE58">
        <v>38.659999999999997</v>
      </c>
    </row>
    <row r="59" spans="7:31">
      <c r="G59" t="s">
        <v>101</v>
      </c>
      <c r="H59" s="74">
        <v>1.35</v>
      </c>
      <c r="I59" s="47">
        <v>0</v>
      </c>
      <c r="J59" s="47">
        <v>44.46</v>
      </c>
      <c r="K59" s="47">
        <v>0</v>
      </c>
      <c r="L59" s="47">
        <v>13.82</v>
      </c>
      <c r="M59" s="75">
        <v>0</v>
      </c>
      <c r="N59" s="74">
        <v>0</v>
      </c>
      <c r="O59" s="47">
        <v>0</v>
      </c>
      <c r="P59" s="47">
        <v>0</v>
      </c>
      <c r="Q59" s="47">
        <v>-32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1.06</v>
      </c>
      <c r="Z59">
        <v>-0.5</v>
      </c>
      <c r="AA59">
        <v>13.82</v>
      </c>
      <c r="AB59">
        <v>-32</v>
      </c>
      <c r="AC59">
        <v>0</v>
      </c>
      <c r="AD59">
        <v>0.28999999999999998</v>
      </c>
      <c r="AE59">
        <v>44.46</v>
      </c>
    </row>
    <row r="60" spans="7:31">
      <c r="G60" t="s">
        <v>102</v>
      </c>
      <c r="H60" s="74">
        <v>1.35</v>
      </c>
      <c r="I60" s="47">
        <v>0</v>
      </c>
      <c r="J60" s="47">
        <v>47.35</v>
      </c>
      <c r="K60" s="47">
        <v>0</v>
      </c>
      <c r="L60" s="47">
        <v>13.05</v>
      </c>
      <c r="M60" s="75">
        <v>0</v>
      </c>
      <c r="N60" s="74">
        <v>0</v>
      </c>
      <c r="O60" s="47">
        <v>0</v>
      </c>
      <c r="P60" s="47">
        <v>0</v>
      </c>
      <c r="Q60" s="47">
        <v>-32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1.06</v>
      </c>
      <c r="Z60">
        <v>-0.5</v>
      </c>
      <c r="AA60">
        <v>13.05</v>
      </c>
      <c r="AB60">
        <v>-32</v>
      </c>
      <c r="AC60">
        <v>0</v>
      </c>
      <c r="AD60">
        <v>0.28999999999999998</v>
      </c>
      <c r="AE60">
        <v>47.35</v>
      </c>
    </row>
    <row r="61" spans="7:31">
      <c r="G61" t="s">
        <v>103</v>
      </c>
      <c r="H61" s="74">
        <v>1.35</v>
      </c>
      <c r="I61" s="47">
        <v>0</v>
      </c>
      <c r="J61" s="47">
        <v>19.329999999999998</v>
      </c>
      <c r="K61" s="47">
        <v>0</v>
      </c>
      <c r="L61" s="47">
        <v>11.6</v>
      </c>
      <c r="M61" s="75">
        <v>0</v>
      </c>
      <c r="N61" s="74">
        <v>-16</v>
      </c>
      <c r="O61" s="47">
        <v>0</v>
      </c>
      <c r="P61" s="47">
        <v>0</v>
      </c>
      <c r="Q61" s="47">
        <v>-30</v>
      </c>
      <c r="R61" s="47">
        <v>0</v>
      </c>
      <c r="S61" s="75">
        <v>0</v>
      </c>
      <c r="U61" s="74"/>
      <c r="V61" s="75"/>
      <c r="W61">
        <v>-16</v>
      </c>
      <c r="X61">
        <v>0</v>
      </c>
      <c r="Y61">
        <v>1.06</v>
      </c>
      <c r="Z61">
        <v>-0.5</v>
      </c>
      <c r="AA61">
        <v>11.6</v>
      </c>
      <c r="AB61">
        <v>-30</v>
      </c>
      <c r="AC61">
        <v>0</v>
      </c>
      <c r="AD61">
        <v>0.28999999999999998</v>
      </c>
      <c r="AE61">
        <v>19.329999999999998</v>
      </c>
    </row>
    <row r="62" spans="7:31">
      <c r="G62" t="s">
        <v>104</v>
      </c>
      <c r="H62" s="74">
        <v>28.419999999999998</v>
      </c>
      <c r="I62" s="47">
        <v>0</v>
      </c>
      <c r="J62" s="47">
        <v>21.26</v>
      </c>
      <c r="K62" s="47">
        <v>0</v>
      </c>
      <c r="L62" s="47">
        <v>13.14</v>
      </c>
      <c r="M62" s="75">
        <v>0</v>
      </c>
      <c r="N62" s="74">
        <v>0</v>
      </c>
      <c r="O62" s="47">
        <v>0</v>
      </c>
      <c r="P62" s="47">
        <v>0</v>
      </c>
      <c r="Q62" s="47">
        <v>-30</v>
      </c>
      <c r="R62" s="47">
        <v>0</v>
      </c>
      <c r="S62" s="75">
        <v>0</v>
      </c>
      <c r="U62" s="74"/>
      <c r="V62" s="75"/>
      <c r="W62">
        <v>27.07</v>
      </c>
      <c r="X62">
        <v>0</v>
      </c>
      <c r="Y62">
        <v>1.06</v>
      </c>
      <c r="Z62">
        <v>-0.5</v>
      </c>
      <c r="AA62">
        <v>13.14</v>
      </c>
      <c r="AB62">
        <v>-30</v>
      </c>
      <c r="AC62">
        <v>0</v>
      </c>
      <c r="AD62">
        <v>0.28999999999999998</v>
      </c>
      <c r="AE62">
        <v>21.26</v>
      </c>
    </row>
    <row r="63" spans="7:31">
      <c r="G63" t="s">
        <v>105</v>
      </c>
      <c r="H63" s="74">
        <v>1.35</v>
      </c>
      <c r="I63" s="47">
        <v>0</v>
      </c>
      <c r="J63" s="47">
        <v>91.81</v>
      </c>
      <c r="K63" s="47">
        <v>0</v>
      </c>
      <c r="L63" s="47">
        <v>12.08</v>
      </c>
      <c r="M63" s="75">
        <v>0</v>
      </c>
      <c r="N63" s="74">
        <v>0</v>
      </c>
      <c r="O63" s="47">
        <v>0</v>
      </c>
      <c r="P63" s="47">
        <v>0</v>
      </c>
      <c r="Q63" s="47">
        <v>-28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1.06</v>
      </c>
      <c r="Z63">
        <v>-0.5</v>
      </c>
      <c r="AA63">
        <v>12.08</v>
      </c>
      <c r="AB63">
        <v>-28</v>
      </c>
      <c r="AC63">
        <v>0</v>
      </c>
      <c r="AD63">
        <v>0.28999999999999998</v>
      </c>
      <c r="AE63">
        <v>91.81</v>
      </c>
    </row>
    <row r="64" spans="7:31">
      <c r="G64" t="s">
        <v>106</v>
      </c>
      <c r="H64" s="74">
        <v>1.35</v>
      </c>
      <c r="I64" s="47">
        <v>0</v>
      </c>
      <c r="J64" s="47">
        <v>19.329999999999998</v>
      </c>
      <c r="K64" s="47">
        <v>0</v>
      </c>
      <c r="L64" s="47">
        <v>12.08</v>
      </c>
      <c r="M64" s="75">
        <v>0</v>
      </c>
      <c r="N64" s="74">
        <v>0</v>
      </c>
      <c r="O64" s="47">
        <v>0</v>
      </c>
      <c r="P64" s="47">
        <v>0</v>
      </c>
      <c r="Q64" s="47">
        <v>-27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1.06</v>
      </c>
      <c r="Z64">
        <v>-0.5</v>
      </c>
      <c r="AA64">
        <v>12.08</v>
      </c>
      <c r="AB64">
        <v>-27</v>
      </c>
      <c r="AC64">
        <v>0</v>
      </c>
      <c r="AD64">
        <v>0.28999999999999998</v>
      </c>
      <c r="AE64">
        <v>19.329999999999998</v>
      </c>
    </row>
    <row r="65" spans="7:31">
      <c r="G65" t="s">
        <v>107</v>
      </c>
      <c r="H65" s="74">
        <v>1.35</v>
      </c>
      <c r="I65" s="47">
        <v>17.399999999999999</v>
      </c>
      <c r="J65" s="47">
        <v>3.87</v>
      </c>
      <c r="K65" s="47">
        <v>0</v>
      </c>
      <c r="L65" s="47">
        <v>12.56</v>
      </c>
      <c r="M65" s="75">
        <v>0</v>
      </c>
      <c r="N65" s="74">
        <v>0</v>
      </c>
      <c r="O65" s="47">
        <v>0</v>
      </c>
      <c r="P65" s="47">
        <v>0</v>
      </c>
      <c r="Q65" s="47">
        <v>-31</v>
      </c>
      <c r="R65" s="47">
        <v>0</v>
      </c>
      <c r="S65" s="75">
        <v>0</v>
      </c>
      <c r="U65" s="74"/>
      <c r="V65" s="75"/>
      <c r="W65">
        <v>0</v>
      </c>
      <c r="X65">
        <v>17.399999999999999</v>
      </c>
      <c r="Y65">
        <v>1.06</v>
      </c>
      <c r="Z65">
        <v>-0.5</v>
      </c>
      <c r="AA65">
        <v>12.56</v>
      </c>
      <c r="AB65">
        <v>-31</v>
      </c>
      <c r="AC65">
        <v>0</v>
      </c>
      <c r="AD65">
        <v>0.28999999999999998</v>
      </c>
      <c r="AE65">
        <v>3.87</v>
      </c>
    </row>
    <row r="66" spans="7:31">
      <c r="G66" t="s">
        <v>108</v>
      </c>
      <c r="H66" s="74">
        <v>1.35</v>
      </c>
      <c r="I66" s="47">
        <v>4.83</v>
      </c>
      <c r="J66" s="47">
        <v>4.83</v>
      </c>
      <c r="K66" s="47">
        <v>0</v>
      </c>
      <c r="L66" s="47">
        <v>13.54</v>
      </c>
      <c r="M66" s="75">
        <v>0</v>
      </c>
      <c r="N66" s="74">
        <v>0</v>
      </c>
      <c r="O66" s="47">
        <v>0</v>
      </c>
      <c r="P66" s="47">
        <v>0</v>
      </c>
      <c r="Q66" s="47">
        <v>-32</v>
      </c>
      <c r="R66" s="47">
        <v>0</v>
      </c>
      <c r="S66" s="75">
        <v>0</v>
      </c>
      <c r="U66" s="74"/>
      <c r="V66" s="75"/>
      <c r="W66">
        <v>0</v>
      </c>
      <c r="X66">
        <v>4.83</v>
      </c>
      <c r="Y66">
        <v>1.06</v>
      </c>
      <c r="Z66">
        <v>-0.5</v>
      </c>
      <c r="AA66">
        <v>13.54</v>
      </c>
      <c r="AB66">
        <v>-32</v>
      </c>
      <c r="AC66">
        <v>0</v>
      </c>
      <c r="AD66">
        <v>0.28999999999999998</v>
      </c>
      <c r="AE66">
        <v>4.83</v>
      </c>
    </row>
    <row r="67" spans="7:31">
      <c r="G67" t="s">
        <v>109</v>
      </c>
      <c r="H67" s="74">
        <v>24.549999999999997</v>
      </c>
      <c r="I67" s="47">
        <v>0</v>
      </c>
      <c r="J67" s="47">
        <v>1.93</v>
      </c>
      <c r="K67" s="47">
        <v>0</v>
      </c>
      <c r="L67" s="47">
        <v>14.5</v>
      </c>
      <c r="M67" s="75">
        <v>0</v>
      </c>
      <c r="N67" s="74">
        <v>0</v>
      </c>
      <c r="O67" s="47">
        <v>0</v>
      </c>
      <c r="P67" s="47">
        <v>0</v>
      </c>
      <c r="Q67" s="47">
        <v>-37</v>
      </c>
      <c r="R67" s="47">
        <v>0</v>
      </c>
      <c r="S67" s="75">
        <v>0</v>
      </c>
      <c r="U67" s="74"/>
      <c r="V67" s="75"/>
      <c r="W67">
        <v>23.2</v>
      </c>
      <c r="X67">
        <v>0</v>
      </c>
      <c r="Y67">
        <v>1.06</v>
      </c>
      <c r="Z67">
        <v>-0.5</v>
      </c>
      <c r="AA67">
        <v>14.5</v>
      </c>
      <c r="AB67">
        <v>-37</v>
      </c>
      <c r="AC67">
        <v>0</v>
      </c>
      <c r="AD67">
        <v>0.28999999999999998</v>
      </c>
      <c r="AE67">
        <v>1.93</v>
      </c>
    </row>
    <row r="68" spans="7:31">
      <c r="G68" t="s">
        <v>110</v>
      </c>
      <c r="H68" s="74">
        <v>1.35</v>
      </c>
      <c r="I68" s="47">
        <v>0</v>
      </c>
      <c r="J68" s="47">
        <v>0</v>
      </c>
      <c r="K68" s="47">
        <v>0</v>
      </c>
      <c r="L68" s="47">
        <v>14.98</v>
      </c>
      <c r="M68" s="75">
        <v>0</v>
      </c>
      <c r="N68" s="74">
        <v>0</v>
      </c>
      <c r="O68" s="47">
        <v>-20</v>
      </c>
      <c r="P68" s="47">
        <v>-106</v>
      </c>
      <c r="Q68" s="47">
        <v>-34</v>
      </c>
      <c r="R68" s="47">
        <v>0</v>
      </c>
      <c r="S68" s="75">
        <v>0</v>
      </c>
      <c r="U68" s="74"/>
      <c r="V68" s="75"/>
      <c r="W68">
        <v>0</v>
      </c>
      <c r="X68">
        <v>-20</v>
      </c>
      <c r="Y68">
        <v>1.06</v>
      </c>
      <c r="Z68">
        <v>-0.5</v>
      </c>
      <c r="AA68">
        <v>14.98</v>
      </c>
      <c r="AB68">
        <v>-34</v>
      </c>
      <c r="AC68">
        <v>0</v>
      </c>
      <c r="AD68">
        <v>0.28999999999999998</v>
      </c>
      <c r="AE68">
        <v>-106</v>
      </c>
    </row>
    <row r="69" spans="7:31">
      <c r="G69" t="s">
        <v>111</v>
      </c>
      <c r="H69" s="74">
        <v>1.35</v>
      </c>
      <c r="I69" s="47">
        <v>0</v>
      </c>
      <c r="J69" s="47">
        <v>0</v>
      </c>
      <c r="K69" s="47">
        <v>0</v>
      </c>
      <c r="L69" s="47">
        <v>13.05</v>
      </c>
      <c r="M69" s="75">
        <v>0</v>
      </c>
      <c r="N69" s="74">
        <v>-37</v>
      </c>
      <c r="O69" s="47">
        <v>0</v>
      </c>
      <c r="P69" s="47">
        <v>-24</v>
      </c>
      <c r="Q69" s="47">
        <v>-34</v>
      </c>
      <c r="R69" s="47">
        <v>0</v>
      </c>
      <c r="S69" s="75">
        <v>0</v>
      </c>
      <c r="U69" s="74"/>
      <c r="V69" s="75"/>
      <c r="W69">
        <v>-37</v>
      </c>
      <c r="X69">
        <v>0</v>
      </c>
      <c r="Y69">
        <v>1.06</v>
      </c>
      <c r="Z69">
        <v>-0.5</v>
      </c>
      <c r="AA69">
        <v>13.05</v>
      </c>
      <c r="AB69">
        <v>-34</v>
      </c>
      <c r="AC69">
        <v>0</v>
      </c>
      <c r="AD69">
        <v>0.28999999999999998</v>
      </c>
      <c r="AE69">
        <v>-24</v>
      </c>
    </row>
    <row r="70" spans="7:31">
      <c r="G70" t="s">
        <v>112</v>
      </c>
      <c r="H70" s="74">
        <v>1.35</v>
      </c>
      <c r="I70" s="47">
        <v>0</v>
      </c>
      <c r="J70" s="47">
        <v>0</v>
      </c>
      <c r="K70" s="47">
        <v>0</v>
      </c>
      <c r="L70" s="47">
        <v>13.53</v>
      </c>
      <c r="M70" s="75">
        <v>0</v>
      </c>
      <c r="N70" s="74">
        <v>-51</v>
      </c>
      <c r="O70" s="47">
        <v>0</v>
      </c>
      <c r="P70" s="47">
        <v>-33</v>
      </c>
      <c r="Q70" s="47">
        <v>-33</v>
      </c>
      <c r="R70" s="47">
        <v>0</v>
      </c>
      <c r="S70" s="75">
        <v>0</v>
      </c>
      <c r="U70" s="74"/>
      <c r="V70" s="75"/>
      <c r="W70">
        <v>-51</v>
      </c>
      <c r="X70">
        <v>0</v>
      </c>
      <c r="Y70">
        <v>1.06</v>
      </c>
      <c r="Z70">
        <v>-0.5</v>
      </c>
      <c r="AA70">
        <v>13.53</v>
      </c>
      <c r="AB70">
        <v>-33</v>
      </c>
      <c r="AC70">
        <v>0</v>
      </c>
      <c r="AD70">
        <v>0.28999999999999998</v>
      </c>
      <c r="AE70">
        <v>-33</v>
      </c>
    </row>
    <row r="71" spans="7:31">
      <c r="G71" t="s">
        <v>113</v>
      </c>
      <c r="H71" s="74">
        <v>0.67999999999999994</v>
      </c>
      <c r="I71" s="47">
        <v>15.46</v>
      </c>
      <c r="J71" s="47">
        <v>0</v>
      </c>
      <c r="K71" s="47">
        <v>0</v>
      </c>
      <c r="L71" s="47">
        <v>14.01</v>
      </c>
      <c r="M71" s="75">
        <v>0</v>
      </c>
      <c r="N71" s="74">
        <v>-53</v>
      </c>
      <c r="O71" s="47">
        <v>0</v>
      </c>
      <c r="P71" s="47">
        <v>-52</v>
      </c>
      <c r="Q71" s="47">
        <v>-12</v>
      </c>
      <c r="R71" s="47">
        <v>0</v>
      </c>
      <c r="S71" s="75">
        <v>0</v>
      </c>
      <c r="U71" s="74"/>
      <c r="V71" s="75"/>
      <c r="W71">
        <v>-53</v>
      </c>
      <c r="X71">
        <v>15.46</v>
      </c>
      <c r="Y71">
        <v>0.39</v>
      </c>
      <c r="Z71">
        <v>-0.5</v>
      </c>
      <c r="AA71">
        <v>14.01</v>
      </c>
      <c r="AB71">
        <v>-12</v>
      </c>
      <c r="AC71">
        <v>0</v>
      </c>
      <c r="AD71">
        <v>0.28999999999999998</v>
      </c>
      <c r="AE71">
        <v>-52</v>
      </c>
    </row>
    <row r="72" spans="7:31">
      <c r="G72" t="s">
        <v>114</v>
      </c>
      <c r="H72" s="74">
        <v>0.67999999999999994</v>
      </c>
      <c r="I72" s="47">
        <v>13.53</v>
      </c>
      <c r="J72" s="47">
        <v>0</v>
      </c>
      <c r="K72" s="47">
        <v>0</v>
      </c>
      <c r="L72" s="47">
        <v>13.53</v>
      </c>
      <c r="M72" s="75">
        <v>0</v>
      </c>
      <c r="N72" s="74">
        <v>-22</v>
      </c>
      <c r="O72" s="47">
        <v>0</v>
      </c>
      <c r="P72" s="47">
        <v>-54</v>
      </c>
      <c r="Q72" s="47">
        <v>-20</v>
      </c>
      <c r="R72" s="47">
        <v>0</v>
      </c>
      <c r="S72" s="75">
        <v>0</v>
      </c>
      <c r="U72" s="74"/>
      <c r="V72" s="75"/>
      <c r="W72">
        <v>-22</v>
      </c>
      <c r="X72">
        <v>13.53</v>
      </c>
      <c r="Y72">
        <v>0.39</v>
      </c>
      <c r="Z72">
        <v>-0.5</v>
      </c>
      <c r="AA72">
        <v>13.53</v>
      </c>
      <c r="AB72">
        <v>-20</v>
      </c>
      <c r="AC72">
        <v>0</v>
      </c>
      <c r="AD72">
        <v>0.28999999999999998</v>
      </c>
      <c r="AE72">
        <v>-54</v>
      </c>
    </row>
    <row r="73" spans="7:31">
      <c r="G73" t="s">
        <v>115</v>
      </c>
      <c r="H73" s="74">
        <v>0.37</v>
      </c>
      <c r="I73" s="47">
        <v>37.76</v>
      </c>
      <c r="J73" s="47">
        <v>7.36</v>
      </c>
      <c r="K73" s="47">
        <v>0</v>
      </c>
      <c r="L73" s="47">
        <v>12.89</v>
      </c>
      <c r="M73" s="75">
        <v>0</v>
      </c>
      <c r="N73" s="74">
        <v>0</v>
      </c>
      <c r="O73" s="47">
        <v>0</v>
      </c>
      <c r="P73" s="47">
        <v>0</v>
      </c>
      <c r="Q73" s="47">
        <v>-31</v>
      </c>
      <c r="R73" s="47">
        <v>0</v>
      </c>
      <c r="S73" s="75">
        <v>0</v>
      </c>
      <c r="U73" s="74"/>
      <c r="V73" s="75"/>
      <c r="W73">
        <v>0</v>
      </c>
      <c r="X73">
        <v>37.76</v>
      </c>
      <c r="Y73">
        <v>0.37</v>
      </c>
      <c r="Z73">
        <v>-0.5</v>
      </c>
      <c r="AA73">
        <v>12.89</v>
      </c>
      <c r="AB73">
        <v>-31</v>
      </c>
      <c r="AC73">
        <v>0</v>
      </c>
      <c r="AD73">
        <v>0</v>
      </c>
      <c r="AE73">
        <v>7.36</v>
      </c>
    </row>
    <row r="74" spans="7:31">
      <c r="G74" t="s">
        <v>116</v>
      </c>
      <c r="H74" s="74">
        <v>7.01</v>
      </c>
      <c r="I74" s="47">
        <v>39.75</v>
      </c>
      <c r="J74" s="47">
        <v>5.39</v>
      </c>
      <c r="K74" s="47">
        <v>0</v>
      </c>
      <c r="L74" s="47">
        <v>8.76</v>
      </c>
      <c r="M74" s="75">
        <v>0</v>
      </c>
      <c r="N74" s="74">
        <v>0</v>
      </c>
      <c r="O74" s="47">
        <v>0</v>
      </c>
      <c r="P74" s="47">
        <v>0</v>
      </c>
      <c r="Q74" s="47">
        <v>-44</v>
      </c>
      <c r="R74" s="47">
        <v>0</v>
      </c>
      <c r="S74" s="75">
        <v>0</v>
      </c>
      <c r="U74" s="74"/>
      <c r="V74" s="75"/>
      <c r="W74">
        <v>6.74</v>
      </c>
      <c r="X74">
        <v>39.75</v>
      </c>
      <c r="Y74">
        <v>0.27</v>
      </c>
      <c r="Z74">
        <v>-0.5</v>
      </c>
      <c r="AA74">
        <v>8.76</v>
      </c>
      <c r="AB74">
        <v>-44</v>
      </c>
      <c r="AC74">
        <v>0</v>
      </c>
      <c r="AD74">
        <v>0</v>
      </c>
      <c r="AE74">
        <v>5.39</v>
      </c>
    </row>
    <row r="75" spans="7:31">
      <c r="G75" t="s">
        <v>117</v>
      </c>
      <c r="H75" s="74">
        <v>15.64</v>
      </c>
      <c r="I75" s="47">
        <v>32.71</v>
      </c>
      <c r="J75" s="47">
        <v>0</v>
      </c>
      <c r="K75" s="47">
        <v>0</v>
      </c>
      <c r="L75" s="47">
        <v>4.1399999999999997</v>
      </c>
      <c r="M75" s="75">
        <v>0</v>
      </c>
      <c r="N75" s="74">
        <v>0</v>
      </c>
      <c r="O75" s="47">
        <v>0</v>
      </c>
      <c r="P75" s="47">
        <v>-30</v>
      </c>
      <c r="Q75" s="47">
        <v>-45</v>
      </c>
      <c r="R75" s="47">
        <v>0</v>
      </c>
      <c r="S75" s="75">
        <v>0</v>
      </c>
      <c r="U75" s="74"/>
      <c r="V75" s="75"/>
      <c r="W75">
        <v>15.5</v>
      </c>
      <c r="X75">
        <v>32.71</v>
      </c>
      <c r="Y75">
        <v>0.14000000000000001</v>
      </c>
      <c r="Z75">
        <v>-0.5</v>
      </c>
      <c r="AA75">
        <v>4.1399999999999997</v>
      </c>
      <c r="AB75">
        <v>-45</v>
      </c>
      <c r="AC75">
        <v>0</v>
      </c>
      <c r="AD75">
        <v>0</v>
      </c>
      <c r="AE75">
        <v>-30</v>
      </c>
    </row>
    <row r="76" spans="7:31">
      <c r="G76" t="s">
        <v>118</v>
      </c>
      <c r="H76" s="74">
        <v>10.43</v>
      </c>
      <c r="I76" s="47">
        <v>18.190000000000001</v>
      </c>
      <c r="J76" s="47">
        <v>0</v>
      </c>
      <c r="K76" s="47">
        <v>0</v>
      </c>
      <c r="L76" s="47">
        <v>3.53</v>
      </c>
      <c r="M76" s="75">
        <v>1.1399999999999999</v>
      </c>
      <c r="N76" s="74">
        <v>0</v>
      </c>
      <c r="O76" s="47">
        <v>0</v>
      </c>
      <c r="P76" s="47">
        <v>-30</v>
      </c>
      <c r="Q76" s="47">
        <v>-53</v>
      </c>
      <c r="R76" s="47">
        <v>0</v>
      </c>
      <c r="S76" s="75">
        <v>0</v>
      </c>
      <c r="U76" s="74"/>
      <c r="V76" s="75"/>
      <c r="W76">
        <v>10.32</v>
      </c>
      <c r="X76">
        <v>18.190000000000001</v>
      </c>
      <c r="Y76">
        <v>0.11</v>
      </c>
      <c r="Z76">
        <v>-0.5</v>
      </c>
      <c r="AA76">
        <v>3.53</v>
      </c>
      <c r="AB76">
        <v>-53</v>
      </c>
      <c r="AC76">
        <v>1.1399999999999999</v>
      </c>
      <c r="AD76">
        <v>0</v>
      </c>
      <c r="AE76">
        <v>-30</v>
      </c>
    </row>
    <row r="77" spans="7:31">
      <c r="G77" t="s">
        <v>119</v>
      </c>
      <c r="H77" s="74">
        <v>10.110000000000001</v>
      </c>
      <c r="I77" s="47">
        <v>6.14</v>
      </c>
      <c r="J77" s="47">
        <v>0</v>
      </c>
      <c r="K77" s="47">
        <v>0</v>
      </c>
      <c r="L77" s="47">
        <v>1.82</v>
      </c>
      <c r="M77" s="75">
        <v>1.06</v>
      </c>
      <c r="N77" s="74">
        <v>0</v>
      </c>
      <c r="O77" s="47">
        <v>0</v>
      </c>
      <c r="P77" s="47">
        <v>-50</v>
      </c>
      <c r="Q77" s="47">
        <v>-61</v>
      </c>
      <c r="R77" s="47">
        <v>0</v>
      </c>
      <c r="S77" s="75">
        <v>0</v>
      </c>
      <c r="U77" s="74"/>
      <c r="V77" s="75"/>
      <c r="W77">
        <v>10.050000000000001</v>
      </c>
      <c r="X77">
        <v>6.14</v>
      </c>
      <c r="Y77">
        <v>0.06</v>
      </c>
      <c r="Z77">
        <v>-0.5</v>
      </c>
      <c r="AA77">
        <v>1.82</v>
      </c>
      <c r="AB77">
        <v>-61</v>
      </c>
      <c r="AC77">
        <v>1.06</v>
      </c>
      <c r="AD77">
        <v>0</v>
      </c>
      <c r="AE77">
        <v>-50</v>
      </c>
    </row>
    <row r="78" spans="7:31">
      <c r="G78" t="s">
        <v>120</v>
      </c>
      <c r="H78" s="74">
        <v>0.05</v>
      </c>
      <c r="I78" s="47">
        <v>9.2799999999999994</v>
      </c>
      <c r="J78" s="47">
        <v>0</v>
      </c>
      <c r="K78" s="47">
        <v>0</v>
      </c>
      <c r="L78" s="47">
        <v>1.58</v>
      </c>
      <c r="M78" s="75">
        <v>0.83</v>
      </c>
      <c r="N78" s="74">
        <v>-23</v>
      </c>
      <c r="O78" s="47">
        <v>0</v>
      </c>
      <c r="P78" s="47">
        <v>-50</v>
      </c>
      <c r="Q78" s="47">
        <v>-61</v>
      </c>
      <c r="R78" s="47">
        <v>0</v>
      </c>
      <c r="S78" s="75">
        <v>0</v>
      </c>
      <c r="U78" s="74"/>
      <c r="V78" s="75"/>
      <c r="W78">
        <v>-23</v>
      </c>
      <c r="X78">
        <v>9.2799999999999994</v>
      </c>
      <c r="Y78">
        <v>0.05</v>
      </c>
      <c r="Z78">
        <v>-0.5</v>
      </c>
      <c r="AA78">
        <v>1.58</v>
      </c>
      <c r="AB78">
        <v>-61</v>
      </c>
      <c r="AC78">
        <v>0.83</v>
      </c>
      <c r="AD78">
        <v>0</v>
      </c>
      <c r="AE78">
        <v>-50</v>
      </c>
    </row>
    <row r="79" spans="7:31">
      <c r="G79" t="s">
        <v>121</v>
      </c>
      <c r="H79" s="74">
        <v>31.470000000000002</v>
      </c>
      <c r="I79" s="47">
        <v>1.17</v>
      </c>
      <c r="J79" s="47">
        <v>0</v>
      </c>
      <c r="K79" s="47">
        <v>0</v>
      </c>
      <c r="L79" s="47">
        <v>0.85</v>
      </c>
      <c r="M79" s="75">
        <v>0.44</v>
      </c>
      <c r="N79" s="74">
        <v>0</v>
      </c>
      <c r="O79" s="47">
        <v>0</v>
      </c>
      <c r="P79" s="47">
        <v>-90</v>
      </c>
      <c r="Q79" s="47">
        <v>-61</v>
      </c>
      <c r="R79" s="47">
        <v>0</v>
      </c>
      <c r="S79" s="75">
        <v>0</v>
      </c>
      <c r="U79" s="74"/>
      <c r="V79" s="75"/>
      <c r="W79">
        <v>31.44</v>
      </c>
      <c r="X79">
        <v>1.17</v>
      </c>
      <c r="Y79">
        <v>0.03</v>
      </c>
      <c r="Z79">
        <v>-0.5</v>
      </c>
      <c r="AA79">
        <v>0.85</v>
      </c>
      <c r="AB79">
        <v>-61</v>
      </c>
      <c r="AC79">
        <v>0.44</v>
      </c>
      <c r="AD79">
        <v>0</v>
      </c>
      <c r="AE79">
        <v>-90</v>
      </c>
    </row>
    <row r="80" spans="7:31">
      <c r="G80" t="s">
        <v>122</v>
      </c>
      <c r="H80" s="74">
        <v>32.360000000000007</v>
      </c>
      <c r="I80" s="47">
        <v>0</v>
      </c>
      <c r="J80" s="47">
        <v>0</v>
      </c>
      <c r="K80" s="47">
        <v>0</v>
      </c>
      <c r="L80" s="47">
        <v>0.75</v>
      </c>
      <c r="M80" s="75">
        <v>0.43</v>
      </c>
      <c r="N80" s="74">
        <v>0</v>
      </c>
      <c r="O80" s="47">
        <v>0</v>
      </c>
      <c r="P80" s="47">
        <v>-95</v>
      </c>
      <c r="Q80" s="47">
        <v>-61</v>
      </c>
      <c r="R80" s="47">
        <v>0</v>
      </c>
      <c r="S80" s="75">
        <v>0</v>
      </c>
      <c r="U80" s="74"/>
      <c r="V80" s="75"/>
      <c r="W80">
        <v>32.340000000000003</v>
      </c>
      <c r="X80">
        <v>0</v>
      </c>
      <c r="Y80">
        <v>0.02</v>
      </c>
      <c r="Z80">
        <v>-0.5</v>
      </c>
      <c r="AA80">
        <v>0.75</v>
      </c>
      <c r="AB80">
        <v>-61</v>
      </c>
      <c r="AC80">
        <v>0.43</v>
      </c>
      <c r="AD80">
        <v>0</v>
      </c>
      <c r="AE80">
        <v>-95</v>
      </c>
    </row>
    <row r="81" spans="7:31">
      <c r="G81" t="s">
        <v>123</v>
      </c>
      <c r="H81" s="74">
        <v>108.36999999999999</v>
      </c>
      <c r="I81" s="47">
        <v>0</v>
      </c>
      <c r="J81" s="47">
        <v>0</v>
      </c>
      <c r="K81" s="47">
        <v>0</v>
      </c>
      <c r="L81" s="47">
        <v>0.69</v>
      </c>
      <c r="M81" s="75">
        <v>0.32</v>
      </c>
      <c r="N81" s="74">
        <v>0</v>
      </c>
      <c r="O81" s="47">
        <v>0</v>
      </c>
      <c r="P81" s="47">
        <v>-100</v>
      </c>
      <c r="Q81" s="47">
        <v>-61</v>
      </c>
      <c r="R81" s="47">
        <v>0</v>
      </c>
      <c r="S81" s="75">
        <v>0</v>
      </c>
      <c r="U81" s="74"/>
      <c r="V81" s="75"/>
      <c r="W81">
        <v>108.35</v>
      </c>
      <c r="X81">
        <v>0</v>
      </c>
      <c r="Y81">
        <v>0.02</v>
      </c>
      <c r="Z81">
        <v>-0.5</v>
      </c>
      <c r="AA81">
        <v>0.69</v>
      </c>
      <c r="AB81">
        <v>-61</v>
      </c>
      <c r="AC81">
        <v>0.32</v>
      </c>
      <c r="AD81">
        <v>0</v>
      </c>
      <c r="AE81">
        <v>-100</v>
      </c>
    </row>
    <row r="82" spans="7:31">
      <c r="G82" t="s">
        <v>124</v>
      </c>
      <c r="H82" s="74">
        <v>125.82</v>
      </c>
      <c r="I82" s="47">
        <v>0</v>
      </c>
      <c r="J82" s="47">
        <v>0</v>
      </c>
      <c r="K82" s="47">
        <v>0</v>
      </c>
      <c r="L82" s="47">
        <v>0.71</v>
      </c>
      <c r="M82" s="75">
        <v>0.46</v>
      </c>
      <c r="N82" s="74">
        <v>0</v>
      </c>
      <c r="O82" s="47">
        <v>0</v>
      </c>
      <c r="P82" s="47">
        <v>-100</v>
      </c>
      <c r="Q82" s="47">
        <v>-57</v>
      </c>
      <c r="R82" s="47">
        <v>0</v>
      </c>
      <c r="S82" s="75">
        <v>0</v>
      </c>
      <c r="U82" s="74"/>
      <c r="V82" s="75"/>
      <c r="W82">
        <v>125.8</v>
      </c>
      <c r="X82">
        <v>0</v>
      </c>
      <c r="Y82">
        <v>0.02</v>
      </c>
      <c r="Z82">
        <v>-0.5</v>
      </c>
      <c r="AA82">
        <v>0.71</v>
      </c>
      <c r="AB82">
        <v>-57</v>
      </c>
      <c r="AC82">
        <v>0.46</v>
      </c>
      <c r="AD82">
        <v>0</v>
      </c>
      <c r="AE82">
        <v>-100</v>
      </c>
    </row>
    <row r="83" spans="7:31">
      <c r="G83" t="s">
        <v>125</v>
      </c>
      <c r="H83" s="74">
        <v>1.6</v>
      </c>
      <c r="I83" s="47">
        <v>0</v>
      </c>
      <c r="J83" s="47">
        <v>0</v>
      </c>
      <c r="K83" s="47">
        <v>0</v>
      </c>
      <c r="L83" s="47">
        <v>0.66</v>
      </c>
      <c r="M83" s="75">
        <v>0.51</v>
      </c>
      <c r="N83" s="74">
        <v>0</v>
      </c>
      <c r="O83" s="47">
        <v>0</v>
      </c>
      <c r="P83" s="47">
        <v>-90</v>
      </c>
      <c r="Q83" s="47">
        <v>-57</v>
      </c>
      <c r="R83" s="47">
        <v>0</v>
      </c>
      <c r="S83" s="75">
        <v>0</v>
      </c>
      <c r="U83" s="74"/>
      <c r="V83" s="75"/>
      <c r="W83">
        <v>1.58</v>
      </c>
      <c r="X83">
        <v>0</v>
      </c>
      <c r="Y83">
        <v>0.02</v>
      </c>
      <c r="Z83">
        <v>-0.5</v>
      </c>
      <c r="AA83">
        <v>0.66</v>
      </c>
      <c r="AB83">
        <v>-57</v>
      </c>
      <c r="AC83">
        <v>0.51</v>
      </c>
      <c r="AD83">
        <v>0</v>
      </c>
      <c r="AE83">
        <v>-90</v>
      </c>
    </row>
    <row r="84" spans="7:31">
      <c r="G84" t="s">
        <v>126</v>
      </c>
      <c r="H84" s="74">
        <v>3.8899999999999997</v>
      </c>
      <c r="I84" s="47">
        <v>0</v>
      </c>
      <c r="J84" s="47">
        <v>0</v>
      </c>
      <c r="K84" s="47">
        <v>0</v>
      </c>
      <c r="L84" s="47">
        <v>0.74</v>
      </c>
      <c r="M84" s="75">
        <v>0.56000000000000005</v>
      </c>
      <c r="N84" s="74">
        <v>0</v>
      </c>
      <c r="O84" s="47">
        <v>0</v>
      </c>
      <c r="P84" s="47">
        <v>-90</v>
      </c>
      <c r="Q84" s="47">
        <v>-57</v>
      </c>
      <c r="R84" s="47">
        <v>0</v>
      </c>
      <c r="S84" s="75">
        <v>0</v>
      </c>
      <c r="U84" s="74"/>
      <c r="V84" s="75"/>
      <c r="W84">
        <v>3.86</v>
      </c>
      <c r="X84">
        <v>0</v>
      </c>
      <c r="Y84">
        <v>0.03</v>
      </c>
      <c r="Z84">
        <v>-0.5</v>
      </c>
      <c r="AA84">
        <v>0.74</v>
      </c>
      <c r="AB84">
        <v>-57</v>
      </c>
      <c r="AC84">
        <v>0.56000000000000005</v>
      </c>
      <c r="AD84">
        <v>0</v>
      </c>
      <c r="AE84">
        <v>-90</v>
      </c>
    </row>
    <row r="85" spans="7:31">
      <c r="G85" t="s">
        <v>127</v>
      </c>
      <c r="H85" s="74">
        <v>0.03</v>
      </c>
      <c r="I85" s="47">
        <v>0</v>
      </c>
      <c r="J85" s="47">
        <v>0</v>
      </c>
      <c r="K85" s="47">
        <v>0</v>
      </c>
      <c r="L85" s="47">
        <v>0.69</v>
      </c>
      <c r="M85" s="75">
        <v>0.62</v>
      </c>
      <c r="N85" s="74">
        <v>-20</v>
      </c>
      <c r="O85" s="47">
        <v>-20</v>
      </c>
      <c r="P85" s="47">
        <v>-100</v>
      </c>
      <c r="Q85" s="47">
        <v>-54</v>
      </c>
      <c r="R85" s="47">
        <v>0</v>
      </c>
      <c r="S85" s="75">
        <v>0</v>
      </c>
      <c r="U85" s="74"/>
      <c r="V85" s="75"/>
      <c r="W85">
        <v>-20</v>
      </c>
      <c r="X85">
        <v>-20</v>
      </c>
      <c r="Y85">
        <v>0.03</v>
      </c>
      <c r="Z85">
        <v>-0.5</v>
      </c>
      <c r="AA85">
        <v>0.69</v>
      </c>
      <c r="AB85">
        <v>-54</v>
      </c>
      <c r="AC85">
        <v>0.62</v>
      </c>
      <c r="AD85">
        <v>0</v>
      </c>
      <c r="AE85">
        <v>-100</v>
      </c>
    </row>
    <row r="86" spans="7:31">
      <c r="G86" t="s">
        <v>128</v>
      </c>
      <c r="H86" s="74">
        <v>0.03</v>
      </c>
      <c r="I86" s="47">
        <v>0</v>
      </c>
      <c r="J86" s="47">
        <v>0</v>
      </c>
      <c r="K86" s="47">
        <v>0</v>
      </c>
      <c r="L86" s="47">
        <v>0.67</v>
      </c>
      <c r="M86" s="75">
        <v>0.55000000000000004</v>
      </c>
      <c r="N86" s="74">
        <v>-35</v>
      </c>
      <c r="O86" s="47">
        <v>-18</v>
      </c>
      <c r="P86" s="47">
        <v>-100</v>
      </c>
      <c r="Q86" s="47">
        <v>-53</v>
      </c>
      <c r="R86" s="47">
        <v>0</v>
      </c>
      <c r="S86" s="75">
        <v>0</v>
      </c>
      <c r="U86" s="74"/>
      <c r="V86" s="75"/>
      <c r="W86">
        <v>-35</v>
      </c>
      <c r="X86">
        <v>-18</v>
      </c>
      <c r="Y86">
        <v>0.03</v>
      </c>
      <c r="Z86">
        <v>-0.5</v>
      </c>
      <c r="AA86">
        <v>0.67</v>
      </c>
      <c r="AB86">
        <v>-53</v>
      </c>
      <c r="AC86">
        <v>0.55000000000000004</v>
      </c>
      <c r="AD86">
        <v>0</v>
      </c>
      <c r="AE86">
        <v>-100</v>
      </c>
    </row>
    <row r="87" spans="7:31">
      <c r="G87" t="s">
        <v>129</v>
      </c>
      <c r="H87" s="74">
        <v>0.02</v>
      </c>
      <c r="I87" s="47">
        <v>0</v>
      </c>
      <c r="J87" s="47">
        <v>0</v>
      </c>
      <c r="K87" s="47">
        <v>0</v>
      </c>
      <c r="L87" s="47">
        <v>0.66</v>
      </c>
      <c r="M87" s="75">
        <v>0.28000000000000003</v>
      </c>
      <c r="N87" s="74">
        <v>-28</v>
      </c>
      <c r="O87" s="47">
        <v>-23</v>
      </c>
      <c r="P87" s="47">
        <v>-100</v>
      </c>
      <c r="Q87" s="47">
        <v>-54</v>
      </c>
      <c r="R87" s="47">
        <v>0</v>
      </c>
      <c r="S87" s="75">
        <v>0</v>
      </c>
      <c r="U87" s="74"/>
      <c r="V87" s="75"/>
      <c r="W87">
        <v>-28</v>
      </c>
      <c r="X87">
        <v>-23</v>
      </c>
      <c r="Y87">
        <v>0.02</v>
      </c>
      <c r="Z87">
        <v>-0.5</v>
      </c>
      <c r="AA87">
        <v>0.66</v>
      </c>
      <c r="AB87">
        <v>-54</v>
      </c>
      <c r="AC87">
        <v>0.28000000000000003</v>
      </c>
      <c r="AD87">
        <v>0</v>
      </c>
      <c r="AE87">
        <v>-100</v>
      </c>
    </row>
    <row r="88" spans="7:31">
      <c r="G88" t="s">
        <v>130</v>
      </c>
      <c r="H88" s="74">
        <v>0.02</v>
      </c>
      <c r="I88" s="47">
        <v>0</v>
      </c>
      <c r="J88" s="47">
        <v>0</v>
      </c>
      <c r="K88" s="47">
        <v>0</v>
      </c>
      <c r="L88" s="47">
        <v>0.62</v>
      </c>
      <c r="M88" s="75">
        <v>0.38</v>
      </c>
      <c r="N88" s="74">
        <v>-10</v>
      </c>
      <c r="O88" s="47">
        <v>-22</v>
      </c>
      <c r="P88" s="47">
        <v>-100</v>
      </c>
      <c r="Q88" s="47">
        <v>-53</v>
      </c>
      <c r="R88" s="47">
        <v>0</v>
      </c>
      <c r="S88" s="75">
        <v>0</v>
      </c>
      <c r="U88" s="74"/>
      <c r="V88" s="75"/>
      <c r="W88">
        <v>-10</v>
      </c>
      <c r="X88">
        <v>-22</v>
      </c>
      <c r="Y88">
        <v>0.02</v>
      </c>
      <c r="Z88">
        <v>-0.5</v>
      </c>
      <c r="AA88">
        <v>0.62</v>
      </c>
      <c r="AB88">
        <v>-53</v>
      </c>
      <c r="AC88">
        <v>0.38</v>
      </c>
      <c r="AD88">
        <v>0</v>
      </c>
      <c r="AE88">
        <v>-100</v>
      </c>
    </row>
    <row r="89" spans="7:31">
      <c r="G89" t="s">
        <v>131</v>
      </c>
      <c r="H89" s="74">
        <v>0.03</v>
      </c>
      <c r="I89" s="47">
        <v>0</v>
      </c>
      <c r="J89" s="47">
        <v>0</v>
      </c>
      <c r="K89" s="47">
        <v>0</v>
      </c>
      <c r="L89" s="47">
        <v>0.7</v>
      </c>
      <c r="M89" s="75">
        <v>0.39</v>
      </c>
      <c r="N89" s="74">
        <v>-31</v>
      </c>
      <c r="O89" s="47">
        <v>0</v>
      </c>
      <c r="P89" s="47">
        <v>-95</v>
      </c>
      <c r="Q89" s="47">
        <v>-53</v>
      </c>
      <c r="R89" s="47">
        <v>0</v>
      </c>
      <c r="S89" s="75">
        <v>0</v>
      </c>
      <c r="U89" s="74"/>
      <c r="V89" s="75"/>
      <c r="W89">
        <v>-31</v>
      </c>
      <c r="X89">
        <v>0</v>
      </c>
      <c r="Y89">
        <v>0.03</v>
      </c>
      <c r="Z89">
        <v>-0.5</v>
      </c>
      <c r="AA89">
        <v>0.7</v>
      </c>
      <c r="AB89">
        <v>-53</v>
      </c>
      <c r="AC89">
        <v>0.39</v>
      </c>
      <c r="AD89">
        <v>0</v>
      </c>
      <c r="AE89">
        <v>-95</v>
      </c>
    </row>
    <row r="90" spans="7:31">
      <c r="G90" t="s">
        <v>132</v>
      </c>
      <c r="H90" s="74">
        <v>0.03</v>
      </c>
      <c r="I90" s="47">
        <v>0</v>
      </c>
      <c r="J90" s="47">
        <v>0</v>
      </c>
      <c r="K90" s="47">
        <v>0</v>
      </c>
      <c r="L90" s="47">
        <v>0.71</v>
      </c>
      <c r="M90" s="75">
        <v>0.39</v>
      </c>
      <c r="N90" s="74">
        <v>-31</v>
      </c>
      <c r="O90" s="47">
        <v>0</v>
      </c>
      <c r="P90" s="47">
        <v>-95</v>
      </c>
      <c r="Q90" s="47">
        <v>-54</v>
      </c>
      <c r="R90" s="47">
        <v>0</v>
      </c>
      <c r="S90" s="75">
        <v>0</v>
      </c>
      <c r="U90" s="74"/>
      <c r="V90" s="75"/>
      <c r="W90">
        <v>-31</v>
      </c>
      <c r="X90">
        <v>0</v>
      </c>
      <c r="Y90">
        <v>0.03</v>
      </c>
      <c r="Z90">
        <v>-0.5</v>
      </c>
      <c r="AA90">
        <v>0.71</v>
      </c>
      <c r="AB90">
        <v>-54</v>
      </c>
      <c r="AC90">
        <v>0.39</v>
      </c>
      <c r="AD90">
        <v>0</v>
      </c>
      <c r="AE90">
        <v>-95</v>
      </c>
    </row>
    <row r="91" spans="7:31">
      <c r="G91" t="s">
        <v>133</v>
      </c>
      <c r="H91" s="74">
        <v>0.03</v>
      </c>
      <c r="I91" s="47">
        <v>43.49</v>
      </c>
      <c r="J91" s="47">
        <v>0</v>
      </c>
      <c r="K91" s="47">
        <v>0</v>
      </c>
      <c r="L91" s="47">
        <v>0.82</v>
      </c>
      <c r="M91" s="75">
        <v>0.15</v>
      </c>
      <c r="N91" s="74">
        <v>-41</v>
      </c>
      <c r="O91" s="47">
        <v>0</v>
      </c>
      <c r="P91" s="47">
        <v>-100</v>
      </c>
      <c r="Q91" s="47">
        <v>-57</v>
      </c>
      <c r="R91" s="47">
        <v>0</v>
      </c>
      <c r="S91" s="75">
        <v>0</v>
      </c>
      <c r="U91" s="74"/>
      <c r="V91" s="75"/>
      <c r="W91">
        <v>-41</v>
      </c>
      <c r="X91">
        <v>43.49</v>
      </c>
      <c r="Y91">
        <v>0.03</v>
      </c>
      <c r="Z91">
        <v>-0.5</v>
      </c>
      <c r="AA91">
        <v>0.82</v>
      </c>
      <c r="AB91">
        <v>-57</v>
      </c>
      <c r="AC91">
        <v>0.15</v>
      </c>
      <c r="AD91">
        <v>0</v>
      </c>
      <c r="AE91">
        <v>-100</v>
      </c>
    </row>
    <row r="92" spans="7:31">
      <c r="G92" t="s">
        <v>134</v>
      </c>
      <c r="H92" s="74">
        <v>0.03</v>
      </c>
      <c r="I92" s="47">
        <v>37.92</v>
      </c>
      <c r="J92" s="47">
        <v>0</v>
      </c>
      <c r="K92" s="47">
        <v>0</v>
      </c>
      <c r="L92" s="47">
        <v>0.78</v>
      </c>
      <c r="M92" s="75">
        <v>0.11</v>
      </c>
      <c r="N92" s="74">
        <v>-41</v>
      </c>
      <c r="O92" s="47">
        <v>0</v>
      </c>
      <c r="P92" s="47">
        <v>-100</v>
      </c>
      <c r="Q92" s="47">
        <v>-57</v>
      </c>
      <c r="R92" s="47">
        <v>0</v>
      </c>
      <c r="S92" s="75">
        <v>0</v>
      </c>
      <c r="U92" s="74"/>
      <c r="V92" s="75"/>
      <c r="W92">
        <v>-41</v>
      </c>
      <c r="X92">
        <v>37.92</v>
      </c>
      <c r="Y92">
        <v>0.03</v>
      </c>
      <c r="Z92">
        <v>-0.5</v>
      </c>
      <c r="AA92">
        <v>0.78</v>
      </c>
      <c r="AB92">
        <v>-57</v>
      </c>
      <c r="AC92">
        <v>0.11</v>
      </c>
      <c r="AD92">
        <v>0</v>
      </c>
      <c r="AE92">
        <v>-100</v>
      </c>
    </row>
    <row r="93" spans="7:31">
      <c r="G93" t="s">
        <v>135</v>
      </c>
      <c r="H93" s="74">
        <v>0.04</v>
      </c>
      <c r="I93" s="47">
        <v>25.11</v>
      </c>
      <c r="J93" s="47">
        <v>0</v>
      </c>
      <c r="K93" s="47">
        <v>0</v>
      </c>
      <c r="L93" s="47">
        <v>0.98</v>
      </c>
      <c r="M93" s="75">
        <v>0.09</v>
      </c>
      <c r="N93" s="74">
        <v>-76</v>
      </c>
      <c r="O93" s="47">
        <v>0</v>
      </c>
      <c r="P93" s="47">
        <v>-120</v>
      </c>
      <c r="Q93" s="47">
        <v>-52</v>
      </c>
      <c r="R93" s="47">
        <v>0</v>
      </c>
      <c r="S93" s="75">
        <v>0</v>
      </c>
      <c r="U93" s="74"/>
      <c r="V93" s="75"/>
      <c r="W93">
        <v>-76</v>
      </c>
      <c r="X93">
        <v>25.11</v>
      </c>
      <c r="Y93">
        <v>0.04</v>
      </c>
      <c r="Z93">
        <v>-0.5</v>
      </c>
      <c r="AA93">
        <v>0.98</v>
      </c>
      <c r="AB93">
        <v>-52</v>
      </c>
      <c r="AC93">
        <v>0.09</v>
      </c>
      <c r="AD93">
        <v>0</v>
      </c>
      <c r="AE93">
        <v>-120</v>
      </c>
    </row>
    <row r="94" spans="7:31">
      <c r="G94" t="s">
        <v>136</v>
      </c>
      <c r="H94" s="74">
        <v>0.04</v>
      </c>
      <c r="I94" s="47">
        <v>23.79</v>
      </c>
      <c r="J94" s="47">
        <v>0</v>
      </c>
      <c r="K94" s="47">
        <v>0</v>
      </c>
      <c r="L94" s="47">
        <v>0.88</v>
      </c>
      <c r="M94" s="75">
        <v>0.06</v>
      </c>
      <c r="N94" s="74">
        <v>-81</v>
      </c>
      <c r="O94" s="47">
        <v>0</v>
      </c>
      <c r="P94" s="47">
        <v>-120</v>
      </c>
      <c r="Q94" s="47">
        <v>-49</v>
      </c>
      <c r="R94" s="47">
        <v>0</v>
      </c>
      <c r="S94" s="75">
        <v>0</v>
      </c>
      <c r="U94" s="74"/>
      <c r="V94" s="75"/>
      <c r="W94">
        <v>-81</v>
      </c>
      <c r="X94">
        <v>23.79</v>
      </c>
      <c r="Y94">
        <v>0.04</v>
      </c>
      <c r="Z94">
        <v>-0.5</v>
      </c>
      <c r="AA94">
        <v>0.88</v>
      </c>
      <c r="AB94">
        <v>-49</v>
      </c>
      <c r="AC94">
        <v>0.06</v>
      </c>
      <c r="AD94">
        <v>0</v>
      </c>
      <c r="AE94">
        <v>-120</v>
      </c>
    </row>
    <row r="95" spans="7:31">
      <c r="G95" t="s">
        <v>137</v>
      </c>
      <c r="H95" s="74">
        <v>0.05</v>
      </c>
      <c r="I95" s="47">
        <v>51.8</v>
      </c>
      <c r="J95" s="47">
        <v>0</v>
      </c>
      <c r="K95" s="47">
        <v>0</v>
      </c>
      <c r="L95" s="47">
        <v>1.1399999999999999</v>
      </c>
      <c r="M95" s="75">
        <v>0.09</v>
      </c>
      <c r="N95" s="74">
        <v>-74</v>
      </c>
      <c r="O95" s="47">
        <v>0</v>
      </c>
      <c r="P95" s="47">
        <v>-100</v>
      </c>
      <c r="Q95" s="47">
        <v>-47</v>
      </c>
      <c r="R95" s="47">
        <v>0</v>
      </c>
      <c r="S95" s="75">
        <v>0</v>
      </c>
      <c r="U95" s="74"/>
      <c r="V95" s="75"/>
      <c r="W95">
        <v>-74</v>
      </c>
      <c r="X95">
        <v>51.8</v>
      </c>
      <c r="Y95">
        <v>0.05</v>
      </c>
      <c r="Z95">
        <v>-0.5</v>
      </c>
      <c r="AA95">
        <v>1.1399999999999999</v>
      </c>
      <c r="AB95">
        <v>-47</v>
      </c>
      <c r="AC95">
        <v>0.09</v>
      </c>
      <c r="AD95">
        <v>0</v>
      </c>
      <c r="AE95">
        <v>-100</v>
      </c>
    </row>
    <row r="96" spans="7:31">
      <c r="G96" t="s">
        <v>138</v>
      </c>
      <c r="H96" s="74">
        <v>0.06</v>
      </c>
      <c r="I96" s="47">
        <v>77.41</v>
      </c>
      <c r="J96" s="47">
        <v>0</v>
      </c>
      <c r="K96" s="47">
        <v>0</v>
      </c>
      <c r="L96" s="47">
        <v>1.25</v>
      </c>
      <c r="M96" s="75">
        <v>0.06</v>
      </c>
      <c r="N96" s="74">
        <v>-35</v>
      </c>
      <c r="O96" s="47">
        <v>0</v>
      </c>
      <c r="P96" s="47">
        <v>-100</v>
      </c>
      <c r="Q96" s="47">
        <v>-46</v>
      </c>
      <c r="R96" s="47">
        <v>0</v>
      </c>
      <c r="S96" s="75">
        <v>0</v>
      </c>
      <c r="U96" s="74"/>
      <c r="V96" s="75"/>
      <c r="W96">
        <v>-35</v>
      </c>
      <c r="X96">
        <v>77.41</v>
      </c>
      <c r="Y96">
        <v>0.06</v>
      </c>
      <c r="Z96">
        <v>-0.5</v>
      </c>
      <c r="AA96">
        <v>1.25</v>
      </c>
      <c r="AB96">
        <v>-46</v>
      </c>
      <c r="AC96">
        <v>0.06</v>
      </c>
      <c r="AD96">
        <v>0</v>
      </c>
      <c r="AE96">
        <v>-100</v>
      </c>
    </row>
    <row r="97" spans="1:83">
      <c r="G97" t="s">
        <v>139</v>
      </c>
      <c r="H97" s="74">
        <v>7.0000000000000007E-2</v>
      </c>
      <c r="I97" s="47">
        <v>47.43</v>
      </c>
      <c r="J97" s="47">
        <v>0</v>
      </c>
      <c r="K97" s="47">
        <v>0</v>
      </c>
      <c r="L97" s="47">
        <v>1.53</v>
      </c>
      <c r="M97" s="75">
        <v>0.02</v>
      </c>
      <c r="N97" s="74">
        <v>-40</v>
      </c>
      <c r="O97" s="47">
        <v>0</v>
      </c>
      <c r="P97" s="47">
        <v>-110</v>
      </c>
      <c r="Q97" s="47">
        <v>-47</v>
      </c>
      <c r="R97" s="47">
        <v>0</v>
      </c>
      <c r="S97" s="75">
        <v>0</v>
      </c>
      <c r="U97" s="74"/>
      <c r="V97" s="75"/>
      <c r="W97">
        <v>-40</v>
      </c>
      <c r="X97">
        <v>47.43</v>
      </c>
      <c r="Y97">
        <v>7.0000000000000007E-2</v>
      </c>
      <c r="Z97">
        <v>-0.5</v>
      </c>
      <c r="AA97">
        <v>1.53</v>
      </c>
      <c r="AB97">
        <v>-47</v>
      </c>
      <c r="AC97">
        <v>0.02</v>
      </c>
      <c r="AD97">
        <v>0</v>
      </c>
      <c r="AE97">
        <v>-110</v>
      </c>
    </row>
    <row r="98" spans="1:83">
      <c r="G98" t="s">
        <v>140</v>
      </c>
      <c r="H98" s="74">
        <v>0.08</v>
      </c>
      <c r="I98" s="47">
        <v>56</v>
      </c>
      <c r="J98" s="47">
        <v>0</v>
      </c>
      <c r="K98" s="47">
        <v>0</v>
      </c>
      <c r="L98" s="47">
        <v>1.77</v>
      </c>
      <c r="M98" s="75">
        <v>0</v>
      </c>
      <c r="N98" s="74">
        <v>-44</v>
      </c>
      <c r="O98" s="47">
        <v>0</v>
      </c>
      <c r="P98" s="47">
        <v>-110</v>
      </c>
      <c r="Q98" s="47">
        <v>-50</v>
      </c>
      <c r="R98" s="47">
        <v>0</v>
      </c>
      <c r="S98" s="75">
        <v>0</v>
      </c>
      <c r="U98" s="74"/>
      <c r="V98" s="75"/>
      <c r="W98">
        <v>-44</v>
      </c>
      <c r="X98">
        <v>56</v>
      </c>
      <c r="Y98">
        <v>0.08</v>
      </c>
      <c r="Z98">
        <v>-0.5</v>
      </c>
      <c r="AA98">
        <v>1.77</v>
      </c>
      <c r="AB98">
        <v>-50</v>
      </c>
      <c r="AC98">
        <v>0</v>
      </c>
      <c r="AD98">
        <v>0</v>
      </c>
      <c r="AE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1.689642500000001</v>
      </c>
      <c r="I99" s="70">
        <f t="shared" ref="I99:BQ99" si="1">SUM(I3:I98)/4000</f>
        <v>0.13979250000000001</v>
      </c>
      <c r="J99" s="70">
        <f t="shared" si="1"/>
        <v>0.59269499999999997</v>
      </c>
      <c r="K99" s="70">
        <f t="shared" si="1"/>
        <v>0</v>
      </c>
      <c r="L99" s="70">
        <f t="shared" si="1"/>
        <v>0.1513525</v>
      </c>
      <c r="M99" s="70">
        <f t="shared" si="1"/>
        <v>4.7974999999999997E-3</v>
      </c>
      <c r="N99" s="69">
        <f t="shared" si="1"/>
        <v>-0.19725000000000001</v>
      </c>
      <c r="O99" s="70">
        <f t="shared" si="1"/>
        <v>-0.15525</v>
      </c>
      <c r="P99" s="70">
        <f t="shared" si="1"/>
        <v>-0.80549999999999999</v>
      </c>
      <c r="Q99" s="70">
        <f t="shared" si="1"/>
        <v>-0.95025000000000004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1.4693474999999996</v>
      </c>
      <c r="X99">
        <f t="shared" si="1"/>
        <v>-1.5457500000000002E-2</v>
      </c>
      <c r="Y99">
        <f t="shared" si="1"/>
        <v>1.7970000000000014E-2</v>
      </c>
      <c r="Z99">
        <f t="shared" si="1"/>
        <v>-2.2499999999999999E-2</v>
      </c>
      <c r="AA99">
        <f t="shared" si="1"/>
        <v>0.1513525</v>
      </c>
      <c r="AB99">
        <f t="shared" si="1"/>
        <v>-0.95025000000000004</v>
      </c>
      <c r="AC99">
        <f t="shared" si="1"/>
        <v>4.7974999999999997E-3</v>
      </c>
      <c r="AD99">
        <f t="shared" si="1"/>
        <v>5.074999999999991E-3</v>
      </c>
      <c r="AE99">
        <f t="shared" si="1"/>
        <v>-0.21280500000000019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2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256</v>
      </c>
      <c r="X2" t="s">
        <v>597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102.82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597</v>
      </c>
      <c r="U3" s="74"/>
      <c r="V3" s="75"/>
      <c r="W3">
        <v>102.82</v>
      </c>
      <c r="X3">
        <v>-6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98.38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98.38</v>
      </c>
      <c r="X4">
        <v>-6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-6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-6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-6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-6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-6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-6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-6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-6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-6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-6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-6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-6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-6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0.03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-6</v>
      </c>
      <c r="Y18">
        <v>0.03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0.03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-6</v>
      </c>
      <c r="Y19">
        <v>0.03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-6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-6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-6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-6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-6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-6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-6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-6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-6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-6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-6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-6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-6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3.93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-6</v>
      </c>
      <c r="Y33">
        <v>3.93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7.05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-6</v>
      </c>
      <c r="Y34">
        <v>7.05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9.86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-6</v>
      </c>
      <c r="Y35">
        <v>9.86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11.79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-6</v>
      </c>
      <c r="Y36">
        <v>11.79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11.5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-6</v>
      </c>
      <c r="Y37">
        <v>11.5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13.72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-6</v>
      </c>
      <c r="Y38">
        <v>13.72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12.47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-6</v>
      </c>
      <c r="Y39">
        <v>12.47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13.24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-6</v>
      </c>
      <c r="Y40">
        <v>13.24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11.98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-6</v>
      </c>
      <c r="Y41">
        <v>11.98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11.21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-6</v>
      </c>
      <c r="Y42">
        <v>11.21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9.57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-6</v>
      </c>
      <c r="Y43">
        <v>9.57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8.41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-6</v>
      </c>
      <c r="Y44">
        <v>8.41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9.18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-6</v>
      </c>
      <c r="Y45">
        <v>9.18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6.47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-6</v>
      </c>
      <c r="Y46">
        <v>6.47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5.61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-6</v>
      </c>
      <c r="Y47">
        <v>5.61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5.51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-6</v>
      </c>
      <c r="Y48">
        <v>5.51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8.31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-6</v>
      </c>
      <c r="Y49">
        <v>8.31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9.08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-6</v>
      </c>
      <c r="Y50">
        <v>9.08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12.56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12.56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14.3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14.3</v>
      </c>
    </row>
    <row r="53" spans="7:25">
      <c r="G53" t="s">
        <v>95</v>
      </c>
      <c r="H53" s="74">
        <v>52.18</v>
      </c>
      <c r="I53" s="47">
        <v>0</v>
      </c>
      <c r="J53" s="47">
        <v>0</v>
      </c>
      <c r="K53" s="47">
        <v>0</v>
      </c>
      <c r="L53" s="47">
        <v>0</v>
      </c>
      <c r="M53" s="75">
        <v>11.02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52.18</v>
      </c>
      <c r="X53">
        <v>0</v>
      </c>
      <c r="Y53">
        <v>11.02</v>
      </c>
    </row>
    <row r="54" spans="7:25">
      <c r="G54" t="s">
        <v>96</v>
      </c>
      <c r="H54" s="74">
        <v>46.39</v>
      </c>
      <c r="I54" s="47">
        <v>0</v>
      </c>
      <c r="J54" s="47">
        <v>0</v>
      </c>
      <c r="K54" s="47">
        <v>0</v>
      </c>
      <c r="L54" s="47">
        <v>0</v>
      </c>
      <c r="M54" s="75">
        <v>9.76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46.39</v>
      </c>
      <c r="X54">
        <v>0</v>
      </c>
      <c r="Y54">
        <v>9.76</v>
      </c>
    </row>
    <row r="55" spans="7:25">
      <c r="G55" t="s">
        <v>97</v>
      </c>
      <c r="H55" s="74">
        <v>24.16</v>
      </c>
      <c r="I55" s="47">
        <v>0</v>
      </c>
      <c r="J55" s="47">
        <v>0</v>
      </c>
      <c r="K55" s="47">
        <v>0</v>
      </c>
      <c r="L55" s="47">
        <v>0</v>
      </c>
      <c r="M55" s="75">
        <v>8.5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24.16</v>
      </c>
      <c r="X55">
        <v>0</v>
      </c>
      <c r="Y55">
        <v>8.5</v>
      </c>
    </row>
    <row r="56" spans="7:25">
      <c r="G56" t="s">
        <v>98</v>
      </c>
      <c r="H56" s="74">
        <v>12.57</v>
      </c>
      <c r="I56" s="47">
        <v>0</v>
      </c>
      <c r="J56" s="47">
        <v>0</v>
      </c>
      <c r="K56" s="47">
        <v>0</v>
      </c>
      <c r="L56" s="47">
        <v>0</v>
      </c>
      <c r="M56" s="75">
        <v>11.69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12.57</v>
      </c>
      <c r="X56">
        <v>0</v>
      </c>
      <c r="Y56">
        <v>11.69</v>
      </c>
    </row>
    <row r="57" spans="7:25">
      <c r="G57" t="s">
        <v>99</v>
      </c>
      <c r="H57" s="74">
        <v>56.05</v>
      </c>
      <c r="I57" s="47">
        <v>0</v>
      </c>
      <c r="J57" s="47">
        <v>0</v>
      </c>
      <c r="K57" s="47">
        <v>0</v>
      </c>
      <c r="L57" s="47">
        <v>0</v>
      </c>
      <c r="M57" s="75">
        <v>9.86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56.05</v>
      </c>
      <c r="X57">
        <v>0</v>
      </c>
      <c r="Y57">
        <v>9.86</v>
      </c>
    </row>
    <row r="58" spans="7:25">
      <c r="G58" t="s">
        <v>100</v>
      </c>
      <c r="H58" s="74">
        <v>81.180000000000007</v>
      </c>
      <c r="I58" s="47">
        <v>0</v>
      </c>
      <c r="J58" s="47">
        <v>0</v>
      </c>
      <c r="K58" s="47">
        <v>0</v>
      </c>
      <c r="L58" s="47">
        <v>0</v>
      </c>
      <c r="M58" s="75">
        <v>9.18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81.180000000000007</v>
      </c>
      <c r="X58">
        <v>-6</v>
      </c>
      <c r="Y58">
        <v>9.18</v>
      </c>
    </row>
    <row r="59" spans="7:25">
      <c r="G59" t="s">
        <v>101</v>
      </c>
      <c r="H59" s="74">
        <v>133.36000000000001</v>
      </c>
      <c r="I59" s="47">
        <v>0</v>
      </c>
      <c r="J59" s="47">
        <v>0</v>
      </c>
      <c r="K59" s="47">
        <v>0</v>
      </c>
      <c r="L59" s="47">
        <v>0</v>
      </c>
      <c r="M59" s="75">
        <v>7.44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133.36000000000001</v>
      </c>
      <c r="X59">
        <v>-6</v>
      </c>
      <c r="Y59">
        <v>7.44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11.69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-6</v>
      </c>
      <c r="Y60">
        <v>11.69</v>
      </c>
    </row>
    <row r="61" spans="7:25">
      <c r="G61" t="s">
        <v>103</v>
      </c>
      <c r="H61" s="74">
        <v>66.84</v>
      </c>
      <c r="I61" s="47">
        <v>0</v>
      </c>
      <c r="J61" s="47">
        <v>0</v>
      </c>
      <c r="K61" s="47">
        <v>0</v>
      </c>
      <c r="L61" s="47">
        <v>0</v>
      </c>
      <c r="M61" s="75">
        <v>9.86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66.84</v>
      </c>
      <c r="X61">
        <v>-6</v>
      </c>
      <c r="Y61">
        <v>9.86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11.02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-6</v>
      </c>
      <c r="Y62">
        <v>11.02</v>
      </c>
    </row>
    <row r="63" spans="7:25">
      <c r="G63" t="s">
        <v>105</v>
      </c>
      <c r="H63" s="74">
        <v>131.43</v>
      </c>
      <c r="I63" s="47">
        <v>0</v>
      </c>
      <c r="J63" s="47">
        <v>0</v>
      </c>
      <c r="K63" s="47">
        <v>0</v>
      </c>
      <c r="L63" s="47">
        <v>0</v>
      </c>
      <c r="M63" s="75">
        <v>9.57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131.43</v>
      </c>
      <c r="X63">
        <v>-6</v>
      </c>
      <c r="Y63">
        <v>9.57</v>
      </c>
    </row>
    <row r="64" spans="7:25">
      <c r="G64" t="s">
        <v>106</v>
      </c>
      <c r="H64" s="74">
        <v>182.65</v>
      </c>
      <c r="I64" s="47">
        <v>0</v>
      </c>
      <c r="J64" s="47">
        <v>0</v>
      </c>
      <c r="K64" s="47">
        <v>0</v>
      </c>
      <c r="L64" s="47">
        <v>0</v>
      </c>
      <c r="M64" s="75">
        <v>12.76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182.65</v>
      </c>
      <c r="X64">
        <v>-6</v>
      </c>
      <c r="Y64">
        <v>12.76</v>
      </c>
    </row>
    <row r="65" spans="7:25">
      <c r="G65" t="s">
        <v>107</v>
      </c>
      <c r="H65" s="74">
        <v>215.5</v>
      </c>
      <c r="I65" s="47">
        <v>0</v>
      </c>
      <c r="J65" s="47">
        <v>0</v>
      </c>
      <c r="K65" s="47">
        <v>0</v>
      </c>
      <c r="L65" s="47">
        <v>0</v>
      </c>
      <c r="M65" s="75">
        <v>12.18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215.5</v>
      </c>
      <c r="X65">
        <v>-6</v>
      </c>
      <c r="Y65">
        <v>12.18</v>
      </c>
    </row>
    <row r="66" spans="7:25">
      <c r="G66" t="s">
        <v>108</v>
      </c>
      <c r="H66" s="74">
        <v>229.99</v>
      </c>
      <c r="I66" s="47">
        <v>0</v>
      </c>
      <c r="J66" s="47">
        <v>0</v>
      </c>
      <c r="K66" s="47">
        <v>0</v>
      </c>
      <c r="L66" s="47">
        <v>0</v>
      </c>
      <c r="M66" s="75">
        <v>12.37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229.99</v>
      </c>
      <c r="X66">
        <v>-6</v>
      </c>
      <c r="Y66">
        <v>12.37</v>
      </c>
    </row>
    <row r="67" spans="7:25">
      <c r="G67" t="s">
        <v>109</v>
      </c>
      <c r="H67" s="74">
        <v>266.73</v>
      </c>
      <c r="I67" s="47">
        <v>0</v>
      </c>
      <c r="J67" s="47">
        <v>0</v>
      </c>
      <c r="K67" s="47">
        <v>0</v>
      </c>
      <c r="L67" s="47">
        <v>0</v>
      </c>
      <c r="M67" s="75">
        <v>7.73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266.73</v>
      </c>
      <c r="X67">
        <v>-6</v>
      </c>
      <c r="Y67">
        <v>7.73</v>
      </c>
    </row>
    <row r="68" spans="7:25">
      <c r="G68" t="s">
        <v>110</v>
      </c>
      <c r="H68" s="74">
        <v>316.02</v>
      </c>
      <c r="I68" s="47">
        <v>0</v>
      </c>
      <c r="J68" s="47">
        <v>0</v>
      </c>
      <c r="K68" s="47">
        <v>0</v>
      </c>
      <c r="L68" s="47">
        <v>0</v>
      </c>
      <c r="M68" s="75">
        <v>7.34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316.02</v>
      </c>
      <c r="X68">
        <v>-6</v>
      </c>
      <c r="Y68">
        <v>7.34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10.53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-6</v>
      </c>
      <c r="Y69">
        <v>10.53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7.83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-6</v>
      </c>
      <c r="Y70">
        <v>7.83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10.15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-6</v>
      </c>
      <c r="Y71">
        <v>10.15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12.08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-6</v>
      </c>
      <c r="Y72">
        <v>12.08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11.11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-6</v>
      </c>
      <c r="Y73">
        <v>11.11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12.56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-6</v>
      </c>
      <c r="Y74">
        <v>12.56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12.73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-6</v>
      </c>
      <c r="Y75">
        <v>12.73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-6</v>
      </c>
      <c r="Y76">
        <v>2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-6</v>
      </c>
      <c r="Y77">
        <v>0</v>
      </c>
    </row>
    <row r="78" spans="7:25">
      <c r="G78" t="s">
        <v>120</v>
      </c>
      <c r="H78" s="74">
        <v>172.98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172.98</v>
      </c>
      <c r="X78">
        <v>-6</v>
      </c>
      <c r="Y78">
        <v>0</v>
      </c>
    </row>
    <row r="79" spans="7:25">
      <c r="G79" t="s">
        <v>121</v>
      </c>
      <c r="H79" s="74">
        <v>114.23</v>
      </c>
      <c r="I79" s="47">
        <v>0</v>
      </c>
      <c r="J79" s="47">
        <v>0</v>
      </c>
      <c r="K79" s="47">
        <v>0</v>
      </c>
      <c r="L79" s="47">
        <v>0</v>
      </c>
      <c r="M79" s="75">
        <v>1.82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114.23</v>
      </c>
      <c r="X79">
        <v>-6</v>
      </c>
      <c r="Y79">
        <v>1.82</v>
      </c>
    </row>
    <row r="80" spans="7:25">
      <c r="G80" t="s">
        <v>122</v>
      </c>
      <c r="H80" s="74">
        <v>120.52</v>
      </c>
      <c r="I80" s="47">
        <v>0</v>
      </c>
      <c r="J80" s="47">
        <v>0</v>
      </c>
      <c r="K80" s="47">
        <v>0</v>
      </c>
      <c r="L80" s="47">
        <v>0</v>
      </c>
      <c r="M80" s="75">
        <v>1.86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120.52</v>
      </c>
      <c r="X80">
        <v>-6</v>
      </c>
      <c r="Y80">
        <v>1.86</v>
      </c>
    </row>
    <row r="81" spans="7:25">
      <c r="G81" t="s">
        <v>123</v>
      </c>
      <c r="H81" s="74">
        <v>119.76</v>
      </c>
      <c r="I81" s="47">
        <v>0</v>
      </c>
      <c r="J81" s="47">
        <v>0</v>
      </c>
      <c r="K81" s="47">
        <v>0</v>
      </c>
      <c r="L81" s="47">
        <v>0</v>
      </c>
      <c r="M81" s="75">
        <v>1.59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119.76</v>
      </c>
      <c r="X81">
        <v>-6</v>
      </c>
      <c r="Y81">
        <v>1.59</v>
      </c>
    </row>
    <row r="82" spans="7:25">
      <c r="G82" t="s">
        <v>124</v>
      </c>
      <c r="H82" s="74">
        <v>118.16</v>
      </c>
      <c r="I82" s="47">
        <v>0</v>
      </c>
      <c r="J82" s="47">
        <v>0</v>
      </c>
      <c r="K82" s="47">
        <v>0</v>
      </c>
      <c r="L82" s="47">
        <v>0</v>
      </c>
      <c r="M82" s="75">
        <v>2.21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118.16</v>
      </c>
      <c r="X82">
        <v>-6</v>
      </c>
      <c r="Y82">
        <v>2.21</v>
      </c>
    </row>
    <row r="83" spans="7:25">
      <c r="G83" t="s">
        <v>125</v>
      </c>
      <c r="H83" s="74">
        <v>93.65</v>
      </c>
      <c r="I83" s="47">
        <v>0</v>
      </c>
      <c r="J83" s="47">
        <v>0</v>
      </c>
      <c r="K83" s="47">
        <v>0</v>
      </c>
      <c r="L83" s="47">
        <v>0</v>
      </c>
      <c r="M83" s="75">
        <v>3.6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93.65</v>
      </c>
      <c r="X83">
        <v>-6</v>
      </c>
      <c r="Y83">
        <v>3.6</v>
      </c>
    </row>
    <row r="84" spans="7:25">
      <c r="G84" t="s">
        <v>126</v>
      </c>
      <c r="H84" s="74">
        <v>86.05</v>
      </c>
      <c r="I84" s="47">
        <v>0</v>
      </c>
      <c r="J84" s="47">
        <v>0</v>
      </c>
      <c r="K84" s="47">
        <v>0</v>
      </c>
      <c r="L84" s="47">
        <v>0</v>
      </c>
      <c r="M84" s="75">
        <v>4.1100000000000003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86.05</v>
      </c>
      <c r="X84">
        <v>-6</v>
      </c>
      <c r="Y84">
        <v>4.1100000000000003</v>
      </c>
    </row>
    <row r="85" spans="7:25">
      <c r="G85" t="s">
        <v>127</v>
      </c>
      <c r="H85" s="74">
        <v>116.17</v>
      </c>
      <c r="I85" s="47">
        <v>0</v>
      </c>
      <c r="J85" s="47">
        <v>0</v>
      </c>
      <c r="K85" s="47">
        <v>0</v>
      </c>
      <c r="L85" s="47">
        <v>0</v>
      </c>
      <c r="M85" s="75">
        <v>3.88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116.17</v>
      </c>
      <c r="X85">
        <v>-6</v>
      </c>
      <c r="Y85">
        <v>3.88</v>
      </c>
    </row>
    <row r="86" spans="7:25">
      <c r="G86" t="s">
        <v>128</v>
      </c>
      <c r="H86" s="74">
        <v>113.05</v>
      </c>
      <c r="I86" s="47">
        <v>0</v>
      </c>
      <c r="J86" s="47">
        <v>0</v>
      </c>
      <c r="K86" s="47">
        <v>0</v>
      </c>
      <c r="L86" s="47">
        <v>0</v>
      </c>
      <c r="M86" s="75">
        <v>3.79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113.05</v>
      </c>
      <c r="X86">
        <v>-6</v>
      </c>
      <c r="Y86">
        <v>3.79</v>
      </c>
    </row>
    <row r="87" spans="7:25">
      <c r="G87" t="s">
        <v>129</v>
      </c>
      <c r="H87" s="74">
        <v>97.57</v>
      </c>
      <c r="I87" s="47">
        <v>0</v>
      </c>
      <c r="J87" s="47">
        <v>0</v>
      </c>
      <c r="K87" s="47">
        <v>0</v>
      </c>
      <c r="L87" s="47">
        <v>0</v>
      </c>
      <c r="M87" s="75">
        <v>2.2400000000000002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97.57</v>
      </c>
      <c r="X87">
        <v>-6</v>
      </c>
      <c r="Y87">
        <v>2.2400000000000002</v>
      </c>
    </row>
    <row r="88" spans="7:25">
      <c r="G88" t="s">
        <v>130</v>
      </c>
      <c r="H88" s="74">
        <v>110.54</v>
      </c>
      <c r="I88" s="47">
        <v>0</v>
      </c>
      <c r="J88" s="47">
        <v>0</v>
      </c>
      <c r="K88" s="47">
        <v>0</v>
      </c>
      <c r="L88" s="47">
        <v>0</v>
      </c>
      <c r="M88" s="75">
        <v>3.15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110.54</v>
      </c>
      <c r="X88">
        <v>-6</v>
      </c>
      <c r="Y88">
        <v>3.15</v>
      </c>
    </row>
    <row r="89" spans="7:25">
      <c r="G89" t="s">
        <v>131</v>
      </c>
      <c r="H89" s="74">
        <v>135.35</v>
      </c>
      <c r="I89" s="47">
        <v>0</v>
      </c>
      <c r="J89" s="47">
        <v>0</v>
      </c>
      <c r="K89" s="47">
        <v>0</v>
      </c>
      <c r="L89" s="47">
        <v>0</v>
      </c>
      <c r="M89" s="75">
        <v>2.98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135.35</v>
      </c>
      <c r="X89">
        <v>-6</v>
      </c>
      <c r="Y89">
        <v>2.98</v>
      </c>
    </row>
    <row r="90" spans="7:25">
      <c r="G90" t="s">
        <v>132</v>
      </c>
      <c r="H90" s="74">
        <v>149.49</v>
      </c>
      <c r="I90" s="47">
        <v>0</v>
      </c>
      <c r="J90" s="47">
        <v>0</v>
      </c>
      <c r="K90" s="47">
        <v>0</v>
      </c>
      <c r="L90" s="47">
        <v>0</v>
      </c>
      <c r="M90" s="75">
        <v>3.05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149.49</v>
      </c>
      <c r="X90">
        <v>-6</v>
      </c>
      <c r="Y90">
        <v>3.05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4.8499999999999996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-6</v>
      </c>
      <c r="Y91">
        <v>4.8499999999999996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4.51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-6</v>
      </c>
      <c r="Y92">
        <v>4.51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5.68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-6</v>
      </c>
      <c r="Y93">
        <v>5.68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4.5599999999999996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-6</v>
      </c>
      <c r="Y94">
        <v>4.5599999999999996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7.37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-6</v>
      </c>
      <c r="Y95">
        <v>7.37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6.6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-6</v>
      </c>
      <c r="Y96">
        <v>6.6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6.69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-6</v>
      </c>
      <c r="Y97">
        <v>6.69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3.67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-6</v>
      </c>
      <c r="Y98">
        <v>3.67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0.89094250000000008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0.128745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0.89094250000000008</v>
      </c>
      <c r="X99">
        <f t="shared" si="1"/>
        <v>-0.13350000000000001</v>
      </c>
      <c r="Y99">
        <f t="shared" si="1"/>
        <v>0.128745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10.68032</v>
      </c>
      <c r="E3">
        <f>GT_NG!P3</f>
        <v>15.250000000000002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930.80683817708098</v>
      </c>
      <c r="P3" s="37">
        <v>118.51548305956781</v>
      </c>
      <c r="Q3" s="37">
        <v>38.29</v>
      </c>
      <c r="R3" s="39">
        <v>0</v>
      </c>
      <c r="S3" s="39">
        <v>0</v>
      </c>
      <c r="T3" s="38">
        <f>SUMPRODUCT(LTA!J3:AN3,LTA!J$101:AN$101,LTA!J$103:AN$103)</f>
        <v>34</v>
      </c>
      <c r="U3" s="38">
        <f>SUMPRODUCT(LTA!J3:AN3,LTA!J$102:AN$102,LTA!J$103:AN$103)</f>
        <v>79.790000000000006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297.27</v>
      </c>
      <c r="Z3" s="35">
        <f>IEX!N3</f>
        <v>0</v>
      </c>
      <c r="AA3" s="76">
        <f>STOA!H3</f>
        <v>327.76000000000005</v>
      </c>
      <c r="AB3" s="76">
        <f>-STOA!N3</f>
        <v>0</v>
      </c>
      <c r="AC3">
        <f>SUMIF(B3:AB3,"&gt;0")*$AC$2-SUMIF(B3:AB3,"&lt;0")*($AC$2/(1-$AC$2))+SUMIF(AI3:AR3,"&gt;0")*$AC$2-SUMIF(AI3:AR3,"&lt;0")*($AC$2/(1-$AC$2))</f>
        <v>19.064998186387847</v>
      </c>
      <c r="AD3">
        <f>SUM(B3:AB3,AI3:AV3)-AC3</f>
        <v>2250.5776430502606</v>
      </c>
      <c r="AE3">
        <f>'IDT-1'!B3</f>
        <v>22.234999999999999</v>
      </c>
      <c r="AF3" s="25"/>
      <c r="AG3">
        <f>SUM(AD3:AF3)</f>
        <v>2272.8126430502607</v>
      </c>
      <c r="AI3" s="35">
        <f>PXIL!H3</f>
        <v>0</v>
      </c>
      <c r="AJ3" s="35">
        <f>PXIL!N3</f>
        <v>0</v>
      </c>
      <c r="AK3" s="35">
        <f>RTM_IEX!H3</f>
        <v>171.73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102.82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10.68032</v>
      </c>
      <c r="E4">
        <f>GT_NG!P4</f>
        <v>15.250000000000002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819.58675915827166</v>
      </c>
      <c r="P4" s="37">
        <v>118.51548305956781</v>
      </c>
      <c r="Q4" s="37">
        <v>38.29</v>
      </c>
      <c r="R4" s="39">
        <v>0</v>
      </c>
      <c r="S4" s="39">
        <v>0</v>
      </c>
      <c r="T4" s="38">
        <f>SUMPRODUCT(LTA!J4:AN4,LTA!J$101:AN$101,LTA!J$103:AN$103)</f>
        <v>34</v>
      </c>
      <c r="U4" s="38">
        <f>SUMPRODUCT(LTA!J4:AN4,LTA!J$102:AN$102,LTA!J$103:AN$103)</f>
        <v>78.990000000000009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379.02</v>
      </c>
      <c r="Z4" s="35">
        <f>IEX!N4</f>
        <v>0</v>
      </c>
      <c r="AA4" s="76">
        <f>STOA!H4</f>
        <v>327.76000000000005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18.52176952262985</v>
      </c>
      <c r="AD4">
        <f t="shared" ref="AD4:AD67" si="1">SUM(B4:AB4,AI4:AV4)-AC4</f>
        <v>2186.4507926952097</v>
      </c>
      <c r="AE4">
        <f>'IDT-1'!B4</f>
        <v>27.658999999999999</v>
      </c>
      <c r="AF4" s="25"/>
      <c r="AG4">
        <f t="shared" ref="AG4:AG67" si="2">SUM(AD4:AF4)</f>
        <v>2214.1097926952098</v>
      </c>
      <c r="AI4" s="35">
        <f>PXIL!H4</f>
        <v>0</v>
      </c>
      <c r="AJ4" s="35">
        <f>PXIL!N4</f>
        <v>0</v>
      </c>
      <c r="AK4" s="35">
        <f>RTM_IEX!H4</f>
        <v>141.76999999999998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98.38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10.68032</v>
      </c>
      <c r="E5">
        <f>GT_NG!P5</f>
        <v>15.250000000000002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805.25355049904545</v>
      </c>
      <c r="P5" s="37">
        <v>99.530000000000015</v>
      </c>
      <c r="Q5" s="37">
        <v>38.29</v>
      </c>
      <c r="R5" s="39">
        <v>0</v>
      </c>
      <c r="S5" s="39">
        <v>0</v>
      </c>
      <c r="T5" s="38">
        <f>SUMPRODUCT(LTA!J5:AN5,LTA!J$101:AN$101,LTA!J$103:AN$103)</f>
        <v>33.33</v>
      </c>
      <c r="U5" s="38">
        <f>SUMPRODUCT(LTA!J5:AN5,LTA!J$102:AN$102,LTA!J$103:AN$103)</f>
        <v>77.289999999999992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449.38</v>
      </c>
      <c r="Z5" s="35">
        <f>IEX!N5</f>
        <v>0</v>
      </c>
      <c r="AA5" s="76">
        <f>STOA!H5</f>
        <v>327.76000000000005</v>
      </c>
      <c r="AB5" s="76">
        <f>-STOA!N5</f>
        <v>0</v>
      </c>
      <c r="AC5">
        <f t="shared" si="0"/>
        <v>18.181496512191977</v>
      </c>
      <c r="AD5">
        <f t="shared" si="1"/>
        <v>2146.2823739868531</v>
      </c>
      <c r="AE5">
        <f>'IDT-1'!B5</f>
        <v>30.37</v>
      </c>
      <c r="AF5" s="25"/>
      <c r="AG5">
        <f t="shared" si="2"/>
        <v>2176.652373986853</v>
      </c>
      <c r="AI5" s="35">
        <f>PXIL!H5</f>
        <v>0</v>
      </c>
      <c r="AJ5" s="35">
        <f>PXIL!N5</f>
        <v>0</v>
      </c>
      <c r="AK5" s="35">
        <f>RTM_IEX!H5</f>
        <v>164.96999999999997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10.68032</v>
      </c>
      <c r="E6">
        <f>GT_NG!P6</f>
        <v>15.250000000000002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793.04064504613268</v>
      </c>
      <c r="P6" s="37">
        <v>99.530000000000015</v>
      </c>
      <c r="Q6" s="37">
        <v>38.29</v>
      </c>
      <c r="R6" s="39">
        <v>0</v>
      </c>
      <c r="S6" s="39">
        <v>0</v>
      </c>
      <c r="T6" s="38">
        <f>SUMPRODUCT(LTA!J6:AN6,LTA!J$101:AN$101,LTA!J$103:AN$103)</f>
        <v>33.33</v>
      </c>
      <c r="U6" s="38">
        <f>SUMPRODUCT(LTA!J6:AN6,LTA!J$102:AN$102,LTA!J$103:AN$103)</f>
        <v>75.69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398.16</v>
      </c>
      <c r="Z6" s="35">
        <f>IEX!N6</f>
        <v>0</v>
      </c>
      <c r="AA6" s="76">
        <f>STOA!H6</f>
        <v>327.76000000000005</v>
      </c>
      <c r="AB6" s="76">
        <f>-STOA!N6</f>
        <v>0</v>
      </c>
      <c r="AC6">
        <f t="shared" si="0"/>
        <v>17.651432106387514</v>
      </c>
      <c r="AD6">
        <f t="shared" si="1"/>
        <v>2083.7095329397453</v>
      </c>
      <c r="AE6">
        <f>'IDT-1'!B6</f>
        <v>64.847999999999999</v>
      </c>
      <c r="AF6" s="25"/>
      <c r="AG6">
        <f t="shared" si="2"/>
        <v>2148.5575329397452</v>
      </c>
      <c r="AI6" s="35">
        <f>PXIL!H6</f>
        <v>0</v>
      </c>
      <c r="AJ6" s="35">
        <f>PXIL!N6</f>
        <v>0</v>
      </c>
      <c r="AK6" s="35">
        <f>RTM_IEX!H6</f>
        <v>166.89999999999998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10.68032</v>
      </c>
      <c r="E7">
        <f>GT_NG!P7</f>
        <v>15.250000000000002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785.97552336013166</v>
      </c>
      <c r="P7" s="37">
        <v>99.530000000000015</v>
      </c>
      <c r="Q7" s="37">
        <v>38.29</v>
      </c>
      <c r="R7" s="39">
        <v>0</v>
      </c>
      <c r="S7" s="39">
        <v>0</v>
      </c>
      <c r="T7" s="38">
        <f>SUMPRODUCT(LTA!J7:AN7,LTA!J$101:AN$101,LTA!J$103:AN$103)</f>
        <v>33.010000000000005</v>
      </c>
      <c r="U7" s="38">
        <f>SUMPRODUCT(LTA!J7:AN7,LTA!J$102:AN$102,LTA!J$103:AN$103)</f>
        <v>74.69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310.20999999999998</v>
      </c>
      <c r="Z7" s="35">
        <f>IEX!N7</f>
        <v>0</v>
      </c>
      <c r="AA7" s="76">
        <f>STOA!H7</f>
        <v>327.57000000000005</v>
      </c>
      <c r="AB7" s="76">
        <f>-STOA!N7</f>
        <v>0</v>
      </c>
      <c r="AC7">
        <f t="shared" si="0"/>
        <v>17.016769084225107</v>
      </c>
      <c r="AD7">
        <f t="shared" si="1"/>
        <v>2008.7890742759066</v>
      </c>
      <c r="AE7">
        <f>'IDT-1'!B7</f>
        <v>101</v>
      </c>
      <c r="AF7" s="25"/>
      <c r="AG7">
        <f t="shared" si="2"/>
        <v>2109.7890742759064</v>
      </c>
      <c r="AI7" s="35">
        <f>PXIL!H7</f>
        <v>0</v>
      </c>
      <c r="AJ7" s="35">
        <f>PXIL!N7</f>
        <v>0</v>
      </c>
      <c r="AK7" s="35">
        <f>RTM_IEX!H7</f>
        <v>187.87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10.68032</v>
      </c>
      <c r="E8">
        <f>GT_NG!P8</f>
        <v>15.250000000000002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797.76232241235039</v>
      </c>
      <c r="P8" s="37">
        <v>99.530000000000015</v>
      </c>
      <c r="Q8" s="37">
        <v>38.29</v>
      </c>
      <c r="R8" s="39">
        <v>0</v>
      </c>
      <c r="S8" s="39">
        <v>0</v>
      </c>
      <c r="T8" s="38">
        <f>SUMPRODUCT(LTA!J8:AN8,LTA!J$101:AN$101,LTA!J$103:AN$103)</f>
        <v>33</v>
      </c>
      <c r="U8" s="38">
        <f>SUMPRODUCT(LTA!J8:AN8,LTA!J$102:AN$102,LTA!J$103:AN$103)</f>
        <v>74.289999999999992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309.25</v>
      </c>
      <c r="Z8" s="35">
        <f>IEX!N8</f>
        <v>0</v>
      </c>
      <c r="AA8" s="76">
        <f>STOA!H8</f>
        <v>327.57000000000005</v>
      </c>
      <c r="AB8" s="76">
        <f>-STOA!N8</f>
        <v>0</v>
      </c>
      <c r="AC8">
        <f t="shared" si="0"/>
        <v>17.08797419626374</v>
      </c>
      <c r="AD8">
        <f t="shared" si="1"/>
        <v>2017.1946682160865</v>
      </c>
      <c r="AE8">
        <f>'IDT-1'!B8</f>
        <v>57</v>
      </c>
      <c r="AF8" s="25"/>
      <c r="AG8">
        <f t="shared" si="2"/>
        <v>2074.1946682160865</v>
      </c>
      <c r="AI8" s="35">
        <f>PXIL!H8</f>
        <v>0</v>
      </c>
      <c r="AJ8" s="35">
        <f>PXIL!N8</f>
        <v>0</v>
      </c>
      <c r="AK8" s="35">
        <f>RTM_IEX!H8</f>
        <v>185.93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10.68032</v>
      </c>
      <c r="E9">
        <f>GT_NG!P9</f>
        <v>15.250000000000002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811.61205866878834</v>
      </c>
      <c r="P9" s="37">
        <v>99.530000000000015</v>
      </c>
      <c r="Q9" s="37">
        <v>38.29</v>
      </c>
      <c r="R9" s="39">
        <v>0</v>
      </c>
      <c r="S9" s="39">
        <v>0</v>
      </c>
      <c r="T9" s="38">
        <f>SUMPRODUCT(LTA!J9:AN9,LTA!J$101:AN$101,LTA!J$103:AN$103)</f>
        <v>33</v>
      </c>
      <c r="U9" s="38">
        <f>SUMPRODUCT(LTA!J9:AN9,LTA!J$102:AN$102,LTA!J$103:AN$103)</f>
        <v>71.88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259.95999999999998</v>
      </c>
      <c r="Z9" s="35">
        <f>IEX!N9</f>
        <v>0</v>
      </c>
      <c r="AA9" s="76">
        <f>STOA!H9</f>
        <v>327.57000000000005</v>
      </c>
      <c r="AB9" s="76">
        <f>-STOA!N9</f>
        <v>0</v>
      </c>
      <c r="AC9">
        <f t="shared" si="0"/>
        <v>16.721395980817821</v>
      </c>
      <c r="AD9">
        <f t="shared" si="1"/>
        <v>1973.9209826879705</v>
      </c>
      <c r="AE9">
        <f>'IDT-1'!B9</f>
        <v>82</v>
      </c>
      <c r="AF9" s="25"/>
      <c r="AG9">
        <f t="shared" si="2"/>
        <v>2055.9209826879705</v>
      </c>
      <c r="AI9" s="35">
        <f>PXIL!H9</f>
        <v>0</v>
      </c>
      <c r="AJ9" s="35">
        <f>PXIL!N9</f>
        <v>0</v>
      </c>
      <c r="AK9" s="35">
        <f>RTM_IEX!H9</f>
        <v>180.14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10.68032</v>
      </c>
      <c r="E10">
        <f>GT_NG!P10</f>
        <v>15.250000000000002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811.16048180138614</v>
      </c>
      <c r="P10" s="37">
        <v>99.530000000000015</v>
      </c>
      <c r="Q10" s="37">
        <v>38.29</v>
      </c>
      <c r="R10" s="39">
        <v>0</v>
      </c>
      <c r="S10" s="39">
        <v>0</v>
      </c>
      <c r="T10" s="38">
        <f>SUMPRODUCT(LTA!J10:AN10,LTA!J$101:AN$101,LTA!J$103:AN$103)</f>
        <v>32.659999999999997</v>
      </c>
      <c r="U10" s="38">
        <f>SUMPRODUCT(LTA!J10:AN10,LTA!J$102:AN$102,LTA!J$103:AN$103)</f>
        <v>70.680000000000007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215.51</v>
      </c>
      <c r="Z10" s="35">
        <f>IEX!N10</f>
        <v>0</v>
      </c>
      <c r="AA10" s="76">
        <f>STOA!H10</f>
        <v>327.57000000000005</v>
      </c>
      <c r="AB10" s="76">
        <f>-STOA!N10</f>
        <v>0</v>
      </c>
      <c r="AC10">
        <f t="shared" si="0"/>
        <v>16.298778735131641</v>
      </c>
      <c r="AD10">
        <f t="shared" si="1"/>
        <v>1924.0320230662546</v>
      </c>
      <c r="AE10">
        <f>'IDT-1'!B10</f>
        <v>102.395</v>
      </c>
      <c r="AF10" s="25"/>
      <c r="AG10">
        <f t="shared" si="2"/>
        <v>2026.4270230662546</v>
      </c>
      <c r="AI10" s="35">
        <f>PXIL!H10</f>
        <v>0</v>
      </c>
      <c r="AJ10" s="35">
        <f>PXIL!N10</f>
        <v>0</v>
      </c>
      <c r="AK10" s="35">
        <f>RTM_IEX!H10</f>
        <v>176.26999999999998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10.68032</v>
      </c>
      <c r="E11">
        <f>GT_NG!P11</f>
        <v>15.250000000000002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813.92793495343312</v>
      </c>
      <c r="P11" s="37">
        <v>99.530000000000015</v>
      </c>
      <c r="Q11" s="37">
        <v>38.29</v>
      </c>
      <c r="R11" s="39">
        <v>0</v>
      </c>
      <c r="S11" s="39">
        <v>0</v>
      </c>
      <c r="T11" s="38">
        <f>SUMPRODUCT(LTA!J11:AN11,LTA!J$101:AN$101,LTA!J$103:AN$103)</f>
        <v>31.669999999999998</v>
      </c>
      <c r="U11" s="38">
        <f>SUMPRODUCT(LTA!J11:AN11,LTA!J$102:AN$102,LTA!J$103:AN$103)</f>
        <v>69.680000000000007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193.28</v>
      </c>
      <c r="Z11" s="35">
        <f>IEX!N11</f>
        <v>0</v>
      </c>
      <c r="AA11" s="76">
        <f>STOA!H11</f>
        <v>327.57000000000005</v>
      </c>
      <c r="AB11" s="76">
        <f>-STOA!N11</f>
        <v>0</v>
      </c>
      <c r="AC11">
        <f t="shared" si="0"/>
        <v>15.96762934160884</v>
      </c>
      <c r="AD11">
        <f t="shared" si="1"/>
        <v>1884.9406256118243</v>
      </c>
      <c r="AE11">
        <f>'IDT-1'!B11</f>
        <v>98</v>
      </c>
      <c r="AF11" s="25"/>
      <c r="AG11">
        <f t="shared" si="2"/>
        <v>1982.9406256118243</v>
      </c>
      <c r="AI11" s="35">
        <f>PXIL!H11</f>
        <v>0</v>
      </c>
      <c r="AJ11" s="35">
        <f>PXIL!N11</f>
        <v>0</v>
      </c>
      <c r="AK11" s="35">
        <f>RTM_IEX!H11</f>
        <v>158.87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10.0128</v>
      </c>
      <c r="E12">
        <f>GT_NG!P12</f>
        <v>15.250000000000002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813.92793495343312</v>
      </c>
      <c r="P12" s="37">
        <v>99.53</v>
      </c>
      <c r="Q12" s="37">
        <v>38.29</v>
      </c>
      <c r="R12" s="39">
        <v>0</v>
      </c>
      <c r="S12" s="39">
        <v>0</v>
      </c>
      <c r="T12" s="38">
        <f>SUMPRODUCT(LTA!J12:AN12,LTA!J$101:AN$101,LTA!J$103:AN$103)</f>
        <v>31.01</v>
      </c>
      <c r="U12" s="38">
        <f>SUMPRODUCT(LTA!J12:AN12,LTA!J$102:AN$102,LTA!J$103:AN$103)</f>
        <v>68.16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193.28</v>
      </c>
      <c r="Z12" s="35">
        <f>IEX!N12</f>
        <v>0</v>
      </c>
      <c r="AA12" s="76">
        <f>STOA!H12</f>
        <v>327.57000000000005</v>
      </c>
      <c r="AB12" s="76">
        <f>-STOA!N12</f>
        <v>0</v>
      </c>
      <c r="AC12">
        <f t="shared" si="0"/>
        <v>15.886926173608837</v>
      </c>
      <c r="AD12">
        <f t="shared" si="1"/>
        <v>1875.4138087798242</v>
      </c>
      <c r="AE12">
        <f>'IDT-1'!B12</f>
        <v>80</v>
      </c>
      <c r="AF12" s="25"/>
      <c r="AG12">
        <f t="shared" si="2"/>
        <v>1955.4138087798242</v>
      </c>
      <c r="AI12" s="35">
        <f>PXIL!H12</f>
        <v>0</v>
      </c>
      <c r="AJ12" s="35">
        <f>PXIL!N12</f>
        <v>0</v>
      </c>
      <c r="AK12" s="35">
        <f>RTM_IEX!H12</f>
        <v>152.10999999999999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15.250000000000002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772.99406529940291</v>
      </c>
      <c r="P13" s="37">
        <v>99.53</v>
      </c>
      <c r="Q13" s="37">
        <v>38.29</v>
      </c>
      <c r="R13" s="39">
        <v>0</v>
      </c>
      <c r="S13" s="39">
        <v>0</v>
      </c>
      <c r="T13" s="38">
        <f>SUMPRODUCT(LTA!J13:AN13,LTA!J$101:AN$101,LTA!J$103:AN$103)</f>
        <v>29.67</v>
      </c>
      <c r="U13" s="38">
        <f>SUMPRODUCT(LTA!J13:AN13,LTA!J$102:AN$102,LTA!J$103:AN$103)</f>
        <v>61.66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193.28</v>
      </c>
      <c r="Z13" s="35">
        <f>IEX!N13</f>
        <v>0</v>
      </c>
      <c r="AA13" s="76">
        <f>STOA!H13</f>
        <v>327.57000000000005</v>
      </c>
      <c r="AB13" s="76">
        <f>-STOA!N13</f>
        <v>0</v>
      </c>
      <c r="AC13">
        <f t="shared" si="0"/>
        <v>15.623385668514985</v>
      </c>
      <c r="AD13">
        <f t="shared" si="1"/>
        <v>1844.303479630888</v>
      </c>
      <c r="AE13">
        <f>'IDT-1'!B13</f>
        <v>69</v>
      </c>
      <c r="AF13" s="25"/>
      <c r="AG13">
        <f t="shared" si="2"/>
        <v>1913.303479630888</v>
      </c>
      <c r="AI13" s="35">
        <f>PXIL!H13</f>
        <v>0</v>
      </c>
      <c r="AJ13" s="35">
        <f>PXIL!N13</f>
        <v>0</v>
      </c>
      <c r="AK13" s="35">
        <f>RTM_IEX!H13</f>
        <v>169.51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10.0128</v>
      </c>
      <c r="E14">
        <f>GT_NG!P14</f>
        <v>15.250000000000002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772.99406529940291</v>
      </c>
      <c r="P14" s="37">
        <v>99.53</v>
      </c>
      <c r="Q14" s="37">
        <v>38.29</v>
      </c>
      <c r="R14" s="39">
        <v>0</v>
      </c>
      <c r="S14" s="39">
        <v>0</v>
      </c>
      <c r="T14" s="38">
        <f>SUMPRODUCT(LTA!J14:AN14,LTA!J$101:AN$101,LTA!J$103:AN$103)</f>
        <v>29.330000000000002</v>
      </c>
      <c r="U14" s="38">
        <f>SUMPRODUCT(LTA!J14:AN14,LTA!J$102:AN$102,LTA!J$103:AN$103)</f>
        <v>60.66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193.28</v>
      </c>
      <c r="Z14" s="35">
        <f>IEX!N14</f>
        <v>0</v>
      </c>
      <c r="AA14" s="76">
        <f>STOA!H14</f>
        <v>327.57000000000005</v>
      </c>
      <c r="AB14" s="76">
        <f>-STOA!N14</f>
        <v>0</v>
      </c>
      <c r="AC14">
        <f t="shared" si="0"/>
        <v>15.644553668514984</v>
      </c>
      <c r="AD14">
        <f t="shared" si="1"/>
        <v>1846.8023116308877</v>
      </c>
      <c r="AE14">
        <f>'IDT-1'!B14</f>
        <v>38</v>
      </c>
      <c r="AF14" s="25"/>
      <c r="AG14">
        <f t="shared" si="2"/>
        <v>1884.8023116308877</v>
      </c>
      <c r="AI14" s="35">
        <f>PXIL!H14</f>
        <v>0</v>
      </c>
      <c r="AJ14" s="35">
        <f>PXIL!N14</f>
        <v>0</v>
      </c>
      <c r="AK14" s="35">
        <f>RTM_IEX!H14</f>
        <v>173.37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10.0128</v>
      </c>
      <c r="E15">
        <f>GT_NG!P15</f>
        <v>15.250000000000002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775.27212107094363</v>
      </c>
      <c r="P15" s="37">
        <v>99.53</v>
      </c>
      <c r="Q15" s="37">
        <v>38.339999999999996</v>
      </c>
      <c r="R15" s="39">
        <v>0</v>
      </c>
      <c r="S15" s="39">
        <v>0</v>
      </c>
      <c r="T15" s="38">
        <f>SUMPRODUCT(LTA!J15:AN15,LTA!J$101:AN$101,LTA!J$103:AN$103)</f>
        <v>30.66</v>
      </c>
      <c r="U15" s="38">
        <f>SUMPRODUCT(LTA!J15:AN15,LTA!J$102:AN$102,LTA!J$103:AN$103)</f>
        <v>60.16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193.28</v>
      </c>
      <c r="Z15" s="35">
        <f>IEX!N15</f>
        <v>0</v>
      </c>
      <c r="AA15" s="76">
        <f>STOA!H15</f>
        <v>294.66000000000003</v>
      </c>
      <c r="AB15" s="76">
        <f>-STOA!N15</f>
        <v>0</v>
      </c>
      <c r="AC15">
        <f t="shared" si="0"/>
        <v>15.427061336995926</v>
      </c>
      <c r="AD15">
        <f t="shared" si="1"/>
        <v>1821.1278597339478</v>
      </c>
      <c r="AE15">
        <f>'IDT-1'!B15</f>
        <v>45</v>
      </c>
      <c r="AF15" s="25"/>
      <c r="AG15">
        <f t="shared" si="2"/>
        <v>1866.1278597339478</v>
      </c>
      <c r="AI15" s="35">
        <f>PXIL!H15</f>
        <v>0</v>
      </c>
      <c r="AJ15" s="35">
        <f>PXIL!N15</f>
        <v>0</v>
      </c>
      <c r="AK15" s="35">
        <f>RTM_IEX!H15</f>
        <v>177.23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10.0128</v>
      </c>
      <c r="E16">
        <f>GT_NG!P16</f>
        <v>15.250000000000002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775.27212107094363</v>
      </c>
      <c r="P16" s="37">
        <v>99.53</v>
      </c>
      <c r="Q16" s="37">
        <v>38.339999999999996</v>
      </c>
      <c r="R16" s="39">
        <v>0</v>
      </c>
      <c r="S16" s="39">
        <v>0</v>
      </c>
      <c r="T16" s="38">
        <f>SUMPRODUCT(LTA!J16:AN16,LTA!J$101:AN$101,LTA!J$103:AN$103)</f>
        <v>29.67</v>
      </c>
      <c r="U16" s="38">
        <f>SUMPRODUCT(LTA!J16:AN16,LTA!J$102:AN$102,LTA!J$103:AN$103)</f>
        <v>59.66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193.28</v>
      </c>
      <c r="Z16" s="35">
        <f>IEX!N16</f>
        <v>0</v>
      </c>
      <c r="AA16" s="76">
        <f>STOA!H16</f>
        <v>294.66000000000003</v>
      </c>
      <c r="AB16" s="76">
        <f>-STOA!N16</f>
        <v>0</v>
      </c>
      <c r="AC16">
        <f t="shared" si="0"/>
        <v>15.463349336995925</v>
      </c>
      <c r="AD16">
        <f t="shared" si="1"/>
        <v>1825.4115717339478</v>
      </c>
      <c r="AE16">
        <f>'IDT-1'!B16</f>
        <v>21</v>
      </c>
      <c r="AF16" s="25"/>
      <c r="AG16">
        <f t="shared" si="2"/>
        <v>1846.4115717339478</v>
      </c>
      <c r="AI16" s="35">
        <f>PXIL!H16</f>
        <v>0</v>
      </c>
      <c r="AJ16" s="35">
        <f>PXIL!N16</f>
        <v>0</v>
      </c>
      <c r="AK16" s="35">
        <f>RTM_IEX!H16</f>
        <v>183.04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15.250000000000002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773.40613770162952</v>
      </c>
      <c r="P17" s="37">
        <v>99.53</v>
      </c>
      <c r="Q17" s="37">
        <v>38.339999999999996</v>
      </c>
      <c r="R17" s="39">
        <v>0</v>
      </c>
      <c r="S17" s="39">
        <v>0</v>
      </c>
      <c r="T17" s="38">
        <f>SUMPRODUCT(LTA!J17:AN17,LTA!J$101:AN$101,LTA!J$103:AN$103)</f>
        <v>28.33</v>
      </c>
      <c r="U17" s="38">
        <f>SUMPRODUCT(LTA!J17:AN17,LTA!J$102:AN$102,LTA!J$103:AN$103)</f>
        <v>59.66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193.28</v>
      </c>
      <c r="Z17" s="35">
        <f>IEX!N17</f>
        <v>0</v>
      </c>
      <c r="AA17" s="76">
        <f>STOA!H17</f>
        <v>294.66000000000003</v>
      </c>
      <c r="AB17" s="76">
        <f>-STOA!N17</f>
        <v>0</v>
      </c>
      <c r="AC17">
        <f t="shared" si="0"/>
        <v>15.282111076693685</v>
      </c>
      <c r="AD17">
        <f t="shared" si="1"/>
        <v>1804.0168266249359</v>
      </c>
      <c r="AE17">
        <f>'IDT-1'!B17</f>
        <v>35</v>
      </c>
      <c r="AF17" s="25"/>
      <c r="AG17">
        <f t="shared" si="2"/>
        <v>1839.0168266249359</v>
      </c>
      <c r="AI17" s="35">
        <f>PXIL!H17</f>
        <v>0</v>
      </c>
      <c r="AJ17" s="35">
        <f>PXIL!N17</f>
        <v>0</v>
      </c>
      <c r="AK17" s="35">
        <f>RTM_IEX!H17</f>
        <v>164.67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10.0128</v>
      </c>
      <c r="E18">
        <f>GT_NG!P18</f>
        <v>15.250000000000002</v>
      </c>
      <c r="F18">
        <f>GT_Spot!P18</f>
        <v>0</v>
      </c>
      <c r="G18">
        <f>PPCL_NG!P18</f>
        <v>42.55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778.43544149909792</v>
      </c>
      <c r="P18" s="37">
        <v>99.53</v>
      </c>
      <c r="Q18" s="37">
        <v>38.339999999999996</v>
      </c>
      <c r="R18" s="39">
        <v>0</v>
      </c>
      <c r="S18" s="39">
        <v>0</v>
      </c>
      <c r="T18" s="38">
        <f>SUMPRODUCT(LTA!J18:AN18,LTA!J$101:AN$101,LTA!J$103:AN$103)</f>
        <v>27.669999999999998</v>
      </c>
      <c r="U18" s="38">
        <f>SUMPRODUCT(LTA!J18:AN18,LTA!J$102:AN$102,LTA!J$103:AN$103)</f>
        <v>59.16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193.28</v>
      </c>
      <c r="Z18" s="35">
        <f>IEX!N18</f>
        <v>0</v>
      </c>
      <c r="AA18" s="76">
        <f>STOA!H18</f>
        <v>294.66000000000003</v>
      </c>
      <c r="AB18" s="76">
        <f>-STOA!N18</f>
        <v>0</v>
      </c>
      <c r="AC18">
        <f t="shared" si="0"/>
        <v>15.322761228592421</v>
      </c>
      <c r="AD18">
        <f t="shared" si="1"/>
        <v>1808.8154802705055</v>
      </c>
      <c r="AE18">
        <f>'IDT-1'!B18</f>
        <v>12</v>
      </c>
      <c r="AF18" s="25"/>
      <c r="AG18">
        <f t="shared" si="2"/>
        <v>1820.8154802705055</v>
      </c>
      <c r="AI18" s="35">
        <f>PXIL!H18</f>
        <v>0</v>
      </c>
      <c r="AJ18" s="35">
        <f>PXIL!N18</f>
        <v>0</v>
      </c>
      <c r="AK18" s="35">
        <f>RTM_IEX!H18</f>
        <v>165.64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10.0128</v>
      </c>
      <c r="E19">
        <f>GT_NG!P19</f>
        <v>15.694529776340611</v>
      </c>
      <c r="F19">
        <f>GT_Spot!P19</f>
        <v>0</v>
      </c>
      <c r="G19">
        <f>PPCL_NG!P19</f>
        <v>42.55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779.45603789794109</v>
      </c>
      <c r="P19" s="37">
        <v>99.53</v>
      </c>
      <c r="Q19" s="37">
        <v>38.339999999999996</v>
      </c>
      <c r="R19" s="39">
        <v>0</v>
      </c>
      <c r="S19" s="39">
        <v>0</v>
      </c>
      <c r="T19" s="38">
        <f>SUMPRODUCT(LTA!J19:AN19,LTA!J$101:AN$101,LTA!J$103:AN$103)</f>
        <v>28.66</v>
      </c>
      <c r="U19" s="38">
        <f>SUMPRODUCT(LTA!J19:AN19,LTA!J$102:AN$102,LTA!J$103:AN$103)</f>
        <v>57.66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193.28</v>
      </c>
      <c r="Z19" s="35">
        <f>IEX!N19</f>
        <v>0</v>
      </c>
      <c r="AA19" s="76">
        <f>STOA!H19</f>
        <v>294.61</v>
      </c>
      <c r="AB19" s="76">
        <f>-STOA!N19</f>
        <v>0</v>
      </c>
      <c r="AC19">
        <f t="shared" si="0"/>
        <v>15.403360288463967</v>
      </c>
      <c r="AD19">
        <f t="shared" si="1"/>
        <v>1818.3300073858179</v>
      </c>
      <c r="AE19">
        <f>'IDT-1'!B19</f>
        <v>0</v>
      </c>
      <c r="AF19" s="25"/>
      <c r="AG19">
        <f t="shared" si="2"/>
        <v>1818.3300073858179</v>
      </c>
      <c r="AI19" s="35">
        <f>PXIL!H19</f>
        <v>0</v>
      </c>
      <c r="AJ19" s="35">
        <f>PXIL!N19</f>
        <v>0</v>
      </c>
      <c r="AK19" s="35">
        <f>RTM_IEX!H19</f>
        <v>174.32999999999998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10.0128</v>
      </c>
      <c r="E20">
        <f>GT_NG!P20</f>
        <v>15.694529776340611</v>
      </c>
      <c r="F20">
        <f>GT_Spot!P20</f>
        <v>0</v>
      </c>
      <c r="G20">
        <f>PPCL_NG!P20</f>
        <v>42.55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784.31746118980288</v>
      </c>
      <c r="P20" s="37">
        <v>99.53</v>
      </c>
      <c r="Q20" s="37">
        <v>38.339999999999996</v>
      </c>
      <c r="R20" s="39">
        <v>0</v>
      </c>
      <c r="S20" s="39">
        <v>0</v>
      </c>
      <c r="T20" s="38">
        <f>SUMPRODUCT(LTA!J20:AN20,LTA!J$101:AN$101,LTA!J$103:AN$103)</f>
        <v>27.99</v>
      </c>
      <c r="U20" s="38">
        <f>SUMPRODUCT(LTA!J20:AN20,LTA!J$102:AN$102,LTA!J$103:AN$103)</f>
        <v>57.66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193.28</v>
      </c>
      <c r="Z20" s="35">
        <f>IEX!N20</f>
        <v>0</v>
      </c>
      <c r="AA20" s="76">
        <f>STOA!H20</f>
        <v>294.61</v>
      </c>
      <c r="AB20" s="76">
        <f>-STOA!N20</f>
        <v>0</v>
      </c>
      <c r="AC20">
        <f t="shared" si="0"/>
        <v>15.324916244115604</v>
      </c>
      <c r="AD20">
        <f t="shared" si="1"/>
        <v>1809.0698747220279</v>
      </c>
      <c r="AE20">
        <f>'IDT-1'!B20</f>
        <v>0</v>
      </c>
      <c r="AF20" s="25"/>
      <c r="AG20">
        <f t="shared" si="2"/>
        <v>1809.0698747220279</v>
      </c>
      <c r="AI20" s="35">
        <f>PXIL!H20</f>
        <v>0</v>
      </c>
      <c r="AJ20" s="35">
        <f>PXIL!N20</f>
        <v>0</v>
      </c>
      <c r="AK20" s="35">
        <f>RTM_IEX!H20</f>
        <v>160.79999999999998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10.0128</v>
      </c>
      <c r="E21">
        <f>GT_NG!P21</f>
        <v>15.694529776340611</v>
      </c>
      <c r="F21">
        <f>GT_Spot!P21</f>
        <v>0</v>
      </c>
      <c r="G21">
        <f>PPCL_NG!P21</f>
        <v>42.55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780.82524958625265</v>
      </c>
      <c r="P21" s="37">
        <v>99.53</v>
      </c>
      <c r="Q21" s="37">
        <v>38.339999999999996</v>
      </c>
      <c r="R21" s="39">
        <v>0</v>
      </c>
      <c r="S21" s="39">
        <v>0</v>
      </c>
      <c r="T21" s="38">
        <f>SUMPRODUCT(LTA!J21:AN21,LTA!J$101:AN$101,LTA!J$103:AN$103)</f>
        <v>29</v>
      </c>
      <c r="U21" s="38">
        <f>SUMPRODUCT(LTA!J21:AN21,LTA!J$102:AN$102,LTA!J$103:AN$103)</f>
        <v>57.66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193.28</v>
      </c>
      <c r="Z21" s="35">
        <f>IEX!N21</f>
        <v>0</v>
      </c>
      <c r="AA21" s="76">
        <f>STOA!H21</f>
        <v>294.61</v>
      </c>
      <c r="AB21" s="76">
        <f>-STOA!N21</f>
        <v>0</v>
      </c>
      <c r="AC21">
        <f t="shared" si="0"/>
        <v>15.255429666645782</v>
      </c>
      <c r="AD21">
        <f t="shared" si="1"/>
        <v>1800.8671496959475</v>
      </c>
      <c r="AE21">
        <f>'IDT-1'!B21</f>
        <v>0</v>
      </c>
      <c r="AF21" s="25"/>
      <c r="AG21">
        <f t="shared" si="2"/>
        <v>1800.8671496959475</v>
      </c>
      <c r="AI21" s="35">
        <f>PXIL!H21</f>
        <v>0</v>
      </c>
      <c r="AJ21" s="35">
        <f>PXIL!N21</f>
        <v>0</v>
      </c>
      <c r="AK21" s="35">
        <f>RTM_IEX!H21</f>
        <v>155.01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10.0128</v>
      </c>
      <c r="E22">
        <f>GT_NG!P22</f>
        <v>15.694529776340611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780.59500860683636</v>
      </c>
      <c r="P22" s="37">
        <v>99.53</v>
      </c>
      <c r="Q22" s="37">
        <v>38.339999999999996</v>
      </c>
      <c r="R22" s="39">
        <v>0</v>
      </c>
      <c r="S22" s="39">
        <v>0</v>
      </c>
      <c r="T22" s="38">
        <f>SUMPRODUCT(LTA!J22:AN22,LTA!J$101:AN$101,LTA!J$103:AN$103)</f>
        <v>30.34</v>
      </c>
      <c r="U22" s="38">
        <f>SUMPRODUCT(LTA!J22:AN22,LTA!J$102:AN$102,LTA!J$103:AN$103)</f>
        <v>57.66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193.28</v>
      </c>
      <c r="Z22" s="35">
        <f>IEX!N22</f>
        <v>0</v>
      </c>
      <c r="AA22" s="76">
        <f>STOA!H22</f>
        <v>294.61</v>
      </c>
      <c r="AB22" s="76">
        <f>-STOA!N22</f>
        <v>0</v>
      </c>
      <c r="AC22">
        <f t="shared" si="0"/>
        <v>15.224179642418685</v>
      </c>
      <c r="AD22">
        <f t="shared" si="1"/>
        <v>1797.1781587407584</v>
      </c>
      <c r="AE22">
        <f>'IDT-1'!B22</f>
        <v>0</v>
      </c>
      <c r="AF22" s="25"/>
      <c r="AG22">
        <f t="shared" si="2"/>
        <v>1797.1781587407584</v>
      </c>
      <c r="AI22" s="35">
        <f>PXIL!H22</f>
        <v>0</v>
      </c>
      <c r="AJ22" s="35">
        <f>PXIL!N22</f>
        <v>0</v>
      </c>
      <c r="AK22" s="35">
        <f>RTM_IEX!H22</f>
        <v>150.18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8.3439999999999994</v>
      </c>
      <c r="E23">
        <f>GT_NG!P23</f>
        <v>15.694529776340611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790.34709338553682</v>
      </c>
      <c r="P23" s="37">
        <v>99.53</v>
      </c>
      <c r="Q23" s="37">
        <v>38.339999999999996</v>
      </c>
      <c r="R23" s="39">
        <v>0</v>
      </c>
      <c r="S23" s="39">
        <v>0</v>
      </c>
      <c r="T23" s="38">
        <f>SUMPRODUCT(LTA!J23:AN23,LTA!J$101:AN$101,LTA!J$103:AN$103)</f>
        <v>26.99</v>
      </c>
      <c r="U23" s="38">
        <f>SUMPRODUCT(LTA!J23:AN23,LTA!J$102:AN$102,LTA!J$103:AN$103)</f>
        <v>57.66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193.28</v>
      </c>
      <c r="Z23" s="35">
        <f>IEX!N23</f>
        <v>0</v>
      </c>
      <c r="AA23" s="76">
        <f>STOA!H23</f>
        <v>294.61</v>
      </c>
      <c r="AB23" s="76">
        <f>-STOA!N23</f>
        <v>0</v>
      </c>
      <c r="AC23">
        <f t="shared" si="0"/>
        <v>15.060995234559771</v>
      </c>
      <c r="AD23">
        <f t="shared" si="1"/>
        <v>1777.9146279273177</v>
      </c>
      <c r="AE23">
        <f>'IDT-1'!B23</f>
        <v>0</v>
      </c>
      <c r="AF23" s="25"/>
      <c r="AG23">
        <f t="shared" si="2"/>
        <v>1777.9146279273177</v>
      </c>
      <c r="AI23" s="35">
        <f>PXIL!H23</f>
        <v>0</v>
      </c>
      <c r="AJ23" s="35">
        <f>PXIL!N23</f>
        <v>0</v>
      </c>
      <c r="AK23" s="35">
        <f>RTM_IEX!H23</f>
        <v>126.02000000000001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15.694529776340611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790.87298612308314</v>
      </c>
      <c r="P24" s="37">
        <v>99.53</v>
      </c>
      <c r="Q24" s="37">
        <v>38.339999999999996</v>
      </c>
      <c r="R24" s="39">
        <v>0</v>
      </c>
      <c r="S24" s="39">
        <v>0</v>
      </c>
      <c r="T24" s="38">
        <f>SUMPRODUCT(LTA!J24:AN24,LTA!J$101:AN$101,LTA!J$103:AN$103)</f>
        <v>26.330000000000002</v>
      </c>
      <c r="U24" s="38">
        <f>SUMPRODUCT(LTA!J24:AN24,LTA!J$102:AN$102,LTA!J$103:AN$103)</f>
        <v>57.66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193.28</v>
      </c>
      <c r="Z24" s="35">
        <f>IEX!N24</f>
        <v>0</v>
      </c>
      <c r="AA24" s="76">
        <f>STOA!H24</f>
        <v>294.61</v>
      </c>
      <c r="AB24" s="76">
        <f>-STOA!N24</f>
        <v>0</v>
      </c>
      <c r="AC24">
        <f t="shared" si="0"/>
        <v>15.059697373555156</v>
      </c>
      <c r="AD24">
        <f t="shared" si="1"/>
        <v>1777.7614185258685</v>
      </c>
      <c r="AE24">
        <f>'IDT-1'!B24</f>
        <v>0</v>
      </c>
      <c r="AF24" s="25"/>
      <c r="AG24">
        <f t="shared" si="2"/>
        <v>1777.7614185258685</v>
      </c>
      <c r="AI24" s="35">
        <f>PXIL!H24</f>
        <v>0</v>
      </c>
      <c r="AJ24" s="35">
        <f>PXIL!N24</f>
        <v>0</v>
      </c>
      <c r="AK24" s="35">
        <f>RTM_IEX!H24</f>
        <v>128.91999999999999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4.1719999999999997</v>
      </c>
      <c r="E25">
        <f>GT_NG!P25</f>
        <v>15.694529776340611</v>
      </c>
      <c r="F25">
        <f>GT_Spot!P25</f>
        <v>0</v>
      </c>
      <c r="G25">
        <f>PPCL_NG!P25</f>
        <v>42.546357615894038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791.88919052192637</v>
      </c>
      <c r="P25" s="37">
        <v>99.53</v>
      </c>
      <c r="Q25" s="37">
        <v>38.29</v>
      </c>
      <c r="R25" s="39">
        <v>0</v>
      </c>
      <c r="S25" s="39">
        <v>0</v>
      </c>
      <c r="T25" s="38">
        <f>SUMPRODUCT(LTA!J25:AN25,LTA!J$101:AN$101,LTA!J$103:AN$103)</f>
        <v>25.99</v>
      </c>
      <c r="U25" s="38">
        <f>SUMPRODUCT(LTA!J25:AN25,LTA!J$102:AN$102,LTA!J$103:AN$103)</f>
        <v>57.66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193.28</v>
      </c>
      <c r="Z25" s="35">
        <f>IEX!N25</f>
        <v>0</v>
      </c>
      <c r="AA25" s="76">
        <f>STOA!H25</f>
        <v>294.61</v>
      </c>
      <c r="AB25" s="76">
        <f>-STOA!N25</f>
        <v>0</v>
      </c>
      <c r="AC25">
        <f t="shared" si="0"/>
        <v>15.021905454478953</v>
      </c>
      <c r="AD25">
        <f t="shared" si="1"/>
        <v>1773.300172459682</v>
      </c>
      <c r="AE25">
        <f>'IDT-1'!B25</f>
        <v>0</v>
      </c>
      <c r="AF25" s="25"/>
      <c r="AG25">
        <f t="shared" si="2"/>
        <v>1773.300172459682</v>
      </c>
      <c r="AI25" s="35">
        <f>PXIL!H25</f>
        <v>0</v>
      </c>
      <c r="AJ25" s="35">
        <f>PXIL!N25</f>
        <v>0</v>
      </c>
      <c r="AK25" s="35">
        <f>RTM_IEX!H25</f>
        <v>125.05000000000001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2.0859999999999999</v>
      </c>
      <c r="E26">
        <f>GT_NG!P26</f>
        <v>15.694529776340611</v>
      </c>
      <c r="F26">
        <f>GT_Spot!P26</f>
        <v>0</v>
      </c>
      <c r="G26">
        <f>PPCL_NG!P26</f>
        <v>42.83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809.15821434190582</v>
      </c>
      <c r="P26" s="37">
        <v>99.53</v>
      </c>
      <c r="Q26" s="37">
        <v>38.29</v>
      </c>
      <c r="R26" s="39">
        <v>0</v>
      </c>
      <c r="S26" s="39">
        <v>0</v>
      </c>
      <c r="T26" s="38">
        <f>SUMPRODUCT(LTA!J26:AN26,LTA!J$101:AN$101,LTA!J$103:AN$103)</f>
        <v>25.330000000000002</v>
      </c>
      <c r="U26" s="38">
        <f>SUMPRODUCT(LTA!J26:AN26,LTA!J$102:AN$102,LTA!J$103:AN$103)</f>
        <v>59.16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193.28</v>
      </c>
      <c r="Z26" s="35">
        <f>IEX!N26</f>
        <v>0</v>
      </c>
      <c r="AA26" s="76">
        <f>STOA!H26</f>
        <v>294.61</v>
      </c>
      <c r="AB26" s="76">
        <f>-STOA!N26</f>
        <v>0</v>
      </c>
      <c r="AC26">
        <f t="shared" si="0"/>
        <v>15.18324145059327</v>
      </c>
      <c r="AD26">
        <f t="shared" si="1"/>
        <v>1792.3455026676534</v>
      </c>
      <c r="AE26">
        <f>'IDT-1'!B26</f>
        <v>0</v>
      </c>
      <c r="AF26" s="25"/>
      <c r="AG26">
        <f t="shared" si="2"/>
        <v>1792.3455026676534</v>
      </c>
      <c r="AI26" s="35">
        <f>PXIL!H26</f>
        <v>0</v>
      </c>
      <c r="AJ26" s="35">
        <f>PXIL!N26</f>
        <v>0</v>
      </c>
      <c r="AK26" s="35">
        <f>RTM_IEX!H26</f>
        <v>127.95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0</v>
      </c>
      <c r="E27">
        <f>GT_NG!P27</f>
        <v>15.694529776340611</v>
      </c>
      <c r="F27">
        <f>GT_Spot!P27</f>
        <v>0</v>
      </c>
      <c r="G27">
        <f>PPCL_NG!P27</f>
        <v>42.83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815.39942409603043</v>
      </c>
      <c r="P27" s="37">
        <v>99.530000000000015</v>
      </c>
      <c r="Q27" s="37">
        <v>38.29</v>
      </c>
      <c r="R27" s="39">
        <v>9.77</v>
      </c>
      <c r="S27" s="39">
        <v>0</v>
      </c>
      <c r="T27" s="38">
        <f>SUMPRODUCT(LTA!J27:AN27,LTA!J$101:AN$101,LTA!J$103:AN$103)</f>
        <v>24.99</v>
      </c>
      <c r="U27" s="38">
        <f>SUMPRODUCT(LTA!J27:AN27,LTA!J$102:AN$102,LTA!J$103:AN$103)</f>
        <v>57.66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193.28</v>
      </c>
      <c r="Z27" s="35">
        <f>IEX!N27</f>
        <v>0</v>
      </c>
      <c r="AA27" s="76">
        <f>STOA!H27</f>
        <v>131.63</v>
      </c>
      <c r="AB27" s="76">
        <f>-STOA!N27</f>
        <v>0</v>
      </c>
      <c r="AC27">
        <f t="shared" si="0"/>
        <v>14.289189212527916</v>
      </c>
      <c r="AD27">
        <f t="shared" si="1"/>
        <v>1686.8047646598434</v>
      </c>
      <c r="AE27">
        <f>'IDT-1'!B27</f>
        <v>128</v>
      </c>
      <c r="AF27" s="25"/>
      <c r="AG27">
        <f t="shared" si="2"/>
        <v>1814.8047646598434</v>
      </c>
      <c r="AI27" s="35">
        <f>PXIL!H27</f>
        <v>0</v>
      </c>
      <c r="AJ27" s="35">
        <f>PXIL!N27</f>
        <v>0</v>
      </c>
      <c r="AK27" s="35">
        <f>RTM_IEX!H27</f>
        <v>172.41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0</v>
      </c>
      <c r="E28">
        <f>GT_NG!P28</f>
        <v>15.694529776340611</v>
      </c>
      <c r="F28">
        <f>GT_Spot!P28</f>
        <v>0</v>
      </c>
      <c r="G28">
        <f>PPCL_NG!P28</f>
        <v>42.83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838.72215190171005</v>
      </c>
      <c r="P28" s="37">
        <v>99.530000000000015</v>
      </c>
      <c r="Q28" s="37">
        <v>38.29</v>
      </c>
      <c r="R28" s="39">
        <v>20.61520241973011</v>
      </c>
      <c r="S28" s="39">
        <v>0</v>
      </c>
      <c r="T28" s="38">
        <f>SUMPRODUCT(LTA!J28:AN28,LTA!J$101:AN$101,LTA!J$103:AN$103)</f>
        <v>25.34</v>
      </c>
      <c r="U28" s="38">
        <f>SUMPRODUCT(LTA!J28:AN28,LTA!J$102:AN$102,LTA!J$103:AN$103)</f>
        <v>57.66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193.28</v>
      </c>
      <c r="Z28" s="35">
        <f>IEX!N28</f>
        <v>0</v>
      </c>
      <c r="AA28" s="76">
        <f>STOA!H28</f>
        <v>131.63</v>
      </c>
      <c r="AB28" s="76">
        <f>-STOA!N28</f>
        <v>0</v>
      </c>
      <c r="AC28">
        <f t="shared" si="0"/>
        <v>14.481699826421357</v>
      </c>
      <c r="AD28">
        <f t="shared" si="1"/>
        <v>1709.5301842713593</v>
      </c>
      <c r="AE28">
        <f>'IDT-1'!B28</f>
        <v>134</v>
      </c>
      <c r="AF28" s="25"/>
      <c r="AG28">
        <f t="shared" si="2"/>
        <v>1843.5301842713593</v>
      </c>
      <c r="AI28" s="35">
        <f>PXIL!H28</f>
        <v>0</v>
      </c>
      <c r="AJ28" s="35">
        <f>PXIL!N28</f>
        <v>0</v>
      </c>
      <c r="AK28" s="35">
        <f>RTM_IEX!H28</f>
        <v>160.81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0</v>
      </c>
      <c r="E29">
        <f>GT_NG!P29</f>
        <v>15.694529776340611</v>
      </c>
      <c r="F29">
        <f>GT_Spot!P29</f>
        <v>0</v>
      </c>
      <c r="G29">
        <f>PPCL_NG!P29</f>
        <v>42.83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834.83040365129739</v>
      </c>
      <c r="P29" s="37">
        <v>99.530000000000015</v>
      </c>
      <c r="Q29" s="37">
        <v>38.29</v>
      </c>
      <c r="R29" s="39">
        <v>30.490000000000002</v>
      </c>
      <c r="S29" s="39">
        <v>0</v>
      </c>
      <c r="T29" s="38">
        <f>SUMPRODUCT(LTA!J29:AN29,LTA!J$101:AN$101,LTA!J$103:AN$103)</f>
        <v>29.3</v>
      </c>
      <c r="U29" s="38">
        <f>SUMPRODUCT(LTA!J29:AN29,LTA!J$102:AN$102,LTA!J$103:AN$103)</f>
        <v>58.68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193.28</v>
      </c>
      <c r="Z29" s="35">
        <f>IEX!N29</f>
        <v>0</v>
      </c>
      <c r="AA29" s="76">
        <f>STOA!H29</f>
        <v>130.66</v>
      </c>
      <c r="AB29" s="76">
        <f>-STOA!N29</f>
        <v>0</v>
      </c>
      <c r="AC29">
        <f t="shared" si="0"/>
        <v>14.167901440792159</v>
      </c>
      <c r="AD29">
        <f t="shared" si="1"/>
        <v>1672.487031986846</v>
      </c>
      <c r="AE29">
        <f>'IDT-1'!B29</f>
        <v>132</v>
      </c>
      <c r="AF29" s="25"/>
      <c r="AG29">
        <f t="shared" si="2"/>
        <v>1804.487031986846</v>
      </c>
      <c r="AI29" s="35">
        <f>PXIL!H29</f>
        <v>0</v>
      </c>
      <c r="AJ29" s="35">
        <f>PXIL!N29</f>
        <v>0</v>
      </c>
      <c r="AK29" s="35">
        <f>RTM_IEX!H29</f>
        <v>113.46000000000001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0</v>
      </c>
      <c r="E30">
        <f>GT_NG!P30</f>
        <v>15.694529776340611</v>
      </c>
      <c r="F30">
        <f>GT_Spot!P30</f>
        <v>0</v>
      </c>
      <c r="G30">
        <f>PPCL_NG!P30</f>
        <v>42.83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824.82264623794936</v>
      </c>
      <c r="P30" s="37">
        <v>99.530000000000015</v>
      </c>
      <c r="Q30" s="37">
        <v>38.29</v>
      </c>
      <c r="R30" s="39">
        <v>36.42</v>
      </c>
      <c r="S30" s="39">
        <v>0</v>
      </c>
      <c r="T30" s="38">
        <f>SUMPRODUCT(LTA!J30:AN30,LTA!J$101:AN$101,LTA!J$103:AN$103)</f>
        <v>38.33</v>
      </c>
      <c r="U30" s="38">
        <f>SUMPRODUCT(LTA!J30:AN30,LTA!J$102:AN$102,LTA!J$103:AN$103)</f>
        <v>58.68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193.28</v>
      </c>
      <c r="Z30" s="35">
        <f>IEX!N30</f>
        <v>0</v>
      </c>
      <c r="AA30" s="76">
        <f>STOA!H30</f>
        <v>130.67000000000002</v>
      </c>
      <c r="AB30" s="76">
        <f>-STOA!N30</f>
        <v>0</v>
      </c>
      <c r="AC30">
        <f t="shared" si="0"/>
        <v>14.193372278520036</v>
      </c>
      <c r="AD30">
        <f t="shared" si="1"/>
        <v>1675.4938037357701</v>
      </c>
      <c r="AE30">
        <f>'IDT-1'!B30</f>
        <v>126</v>
      </c>
      <c r="AF30" s="25"/>
      <c r="AG30">
        <f t="shared" si="2"/>
        <v>1801.4938037357701</v>
      </c>
      <c r="AI30" s="35">
        <f>PXIL!H30</f>
        <v>0</v>
      </c>
      <c r="AJ30" s="35">
        <f>PXIL!N30</f>
        <v>0</v>
      </c>
      <c r="AK30" s="35">
        <f>RTM_IEX!H30</f>
        <v>111.53000000000002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0</v>
      </c>
      <c r="E31">
        <f>GT_NG!P31</f>
        <v>15.250000000000002</v>
      </c>
      <c r="F31">
        <f>GT_Spot!P31</f>
        <v>0</v>
      </c>
      <c r="G31">
        <f>PPCL_NG!P31</f>
        <v>42.83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829.35040742770366</v>
      </c>
      <c r="P31" s="37">
        <v>115.97000000000001</v>
      </c>
      <c r="Q31" s="37">
        <v>38.29</v>
      </c>
      <c r="R31" s="39">
        <v>39.105288519455485</v>
      </c>
      <c r="S31" s="39">
        <v>0</v>
      </c>
      <c r="T31" s="38">
        <f>SUMPRODUCT(LTA!J31:AN31,LTA!J$101:AN$101,LTA!J$103:AN$103)</f>
        <v>53.17</v>
      </c>
      <c r="U31" s="38">
        <f>SUMPRODUCT(LTA!J31:AN31,LTA!J$102:AN$102,LTA!J$103:AN$103)</f>
        <v>58.68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193.28</v>
      </c>
      <c r="Z31" s="35">
        <f>IEX!N31</f>
        <v>0</v>
      </c>
      <c r="AA31" s="76">
        <f>STOA!H31</f>
        <v>130.67000000000002</v>
      </c>
      <c r="AB31" s="76">
        <f>-STOA!N31</f>
        <v>0</v>
      </c>
      <c r="AC31">
        <f t="shared" si="0"/>
        <v>14.236955845956137</v>
      </c>
      <c r="AD31">
        <f t="shared" si="1"/>
        <v>1680.6387401012032</v>
      </c>
      <c r="AE31">
        <f>'IDT-1'!B31</f>
        <v>115</v>
      </c>
      <c r="AF31" s="25"/>
      <c r="AG31">
        <f t="shared" si="2"/>
        <v>1795.6387401012032</v>
      </c>
      <c r="AI31" s="35">
        <f>PXIL!H31</f>
        <v>0</v>
      </c>
      <c r="AJ31" s="35">
        <f>PXIL!N31</f>
        <v>0</v>
      </c>
      <c r="AK31" s="35">
        <f>RTM_IEX!H31</f>
        <v>78.67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0</v>
      </c>
      <c r="E32">
        <f>GT_NG!P32</f>
        <v>15.250000000000002</v>
      </c>
      <c r="F32">
        <f>GT_Spot!P32</f>
        <v>0</v>
      </c>
      <c r="G32">
        <f>PPCL_NG!P32</f>
        <v>42.83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787.53271007171236</v>
      </c>
      <c r="P32" s="37">
        <v>115.97000000000001</v>
      </c>
      <c r="Q32" s="37">
        <v>38.29</v>
      </c>
      <c r="R32" s="39">
        <v>43.37</v>
      </c>
      <c r="S32" s="39">
        <v>0</v>
      </c>
      <c r="T32" s="38">
        <f>SUMPRODUCT(LTA!J32:AN32,LTA!J$101:AN$101,LTA!J$103:AN$103)</f>
        <v>76.27</v>
      </c>
      <c r="U32" s="38">
        <f>SUMPRODUCT(LTA!J32:AN32,LTA!J$102:AN$102,LTA!J$103:AN$103)</f>
        <v>58.68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193.28</v>
      </c>
      <c r="Z32" s="35">
        <f>IEX!N32</f>
        <v>0</v>
      </c>
      <c r="AA32" s="76">
        <f>STOA!H32</f>
        <v>130.67000000000002</v>
      </c>
      <c r="AB32" s="76">
        <f>-STOA!N32</f>
        <v>0</v>
      </c>
      <c r="AC32">
        <f t="shared" si="0"/>
        <v>14.302282764602381</v>
      </c>
      <c r="AD32">
        <f t="shared" si="1"/>
        <v>1688.3504273071101</v>
      </c>
      <c r="AE32">
        <f>'IDT-1'!B32</f>
        <v>108</v>
      </c>
      <c r="AF32" s="25"/>
      <c r="AG32">
        <f t="shared" si="2"/>
        <v>1796.3504273071101</v>
      </c>
      <c r="AI32" s="35">
        <f>PXIL!H32</f>
        <v>0</v>
      </c>
      <c r="AJ32" s="35">
        <f>PXIL!N32</f>
        <v>0</v>
      </c>
      <c r="AK32" s="35">
        <f>RTM_IEX!H32</f>
        <v>100.9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0</v>
      </c>
      <c r="E33">
        <f>GT_NG!P33</f>
        <v>15.250000000000002</v>
      </c>
      <c r="F33">
        <f>GT_Spot!P33</f>
        <v>0</v>
      </c>
      <c r="G33">
        <f>PPCL_NG!P33</f>
        <v>42.83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779.25366622083584</v>
      </c>
      <c r="P33" s="37">
        <v>115.96553686884236</v>
      </c>
      <c r="Q33" s="37">
        <v>38.29</v>
      </c>
      <c r="R33" s="39">
        <v>47.5</v>
      </c>
      <c r="S33" s="39">
        <v>0</v>
      </c>
      <c r="T33" s="38">
        <f>SUMPRODUCT(LTA!J33:AN33,LTA!J$101:AN$101,LTA!J$103:AN$103)</f>
        <v>111.22</v>
      </c>
      <c r="U33" s="38">
        <f>SUMPRODUCT(LTA!J33:AN33,LTA!J$102:AN$102,LTA!J$103:AN$103)</f>
        <v>58.68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193.28</v>
      </c>
      <c r="Z33" s="35">
        <f>IEX!N33</f>
        <v>0</v>
      </c>
      <c r="AA33" s="76">
        <f>STOA!H33</f>
        <v>130.67000000000002</v>
      </c>
      <c r="AB33" s="76">
        <f>-STOA!N33</f>
        <v>0</v>
      </c>
      <c r="AC33">
        <f t="shared" si="0"/>
        <v>14.633969305953295</v>
      </c>
      <c r="AD33">
        <f t="shared" si="1"/>
        <v>1727.5052337837249</v>
      </c>
      <c r="AE33">
        <f>'IDT-1'!B33</f>
        <v>78</v>
      </c>
      <c r="AF33" s="25"/>
      <c r="AG33">
        <f t="shared" si="2"/>
        <v>1805.5052337837249</v>
      </c>
      <c r="AI33" s="35">
        <f>PXIL!H33</f>
        <v>0</v>
      </c>
      <c r="AJ33" s="35">
        <f>PXIL!N33</f>
        <v>0</v>
      </c>
      <c r="AK33" s="35">
        <f>RTM_IEX!H33</f>
        <v>109.59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0</v>
      </c>
      <c r="E34">
        <f>GT_NG!P34</f>
        <v>15.250000000000002</v>
      </c>
      <c r="F34">
        <f>GT_Spot!P34</f>
        <v>0</v>
      </c>
      <c r="G34">
        <f>PPCL_NG!P34</f>
        <v>42.83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773.6386540784556</v>
      </c>
      <c r="P34" s="37">
        <v>115.97</v>
      </c>
      <c r="Q34" s="37">
        <v>38.339999999999996</v>
      </c>
      <c r="R34" s="39">
        <v>47.5</v>
      </c>
      <c r="S34" s="39">
        <v>0</v>
      </c>
      <c r="T34" s="38">
        <f>SUMPRODUCT(LTA!J34:AN34,LTA!J$101:AN$101,LTA!J$103:AN$103)</f>
        <v>147.09</v>
      </c>
      <c r="U34" s="38">
        <f>SUMPRODUCT(LTA!J34:AN34,LTA!J$102:AN$102,LTA!J$103:AN$103)</f>
        <v>59.69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193.28</v>
      </c>
      <c r="Z34" s="35">
        <f>IEX!N34</f>
        <v>0</v>
      </c>
      <c r="AA34" s="76">
        <f>STOA!H34</f>
        <v>130.67000000000002</v>
      </c>
      <c r="AB34" s="76">
        <f>-STOA!N34</f>
        <v>0</v>
      </c>
      <c r="AC34">
        <f t="shared" si="0"/>
        <v>15.067572694259026</v>
      </c>
      <c r="AD34">
        <f t="shared" si="1"/>
        <v>1778.6910813841964</v>
      </c>
      <c r="AE34">
        <f>'IDT-1'!B34</f>
        <v>26</v>
      </c>
      <c r="AF34" s="25"/>
      <c r="AG34">
        <f t="shared" si="2"/>
        <v>1804.6910813841964</v>
      </c>
      <c r="AI34" s="35">
        <f>PXIL!H34</f>
        <v>0</v>
      </c>
      <c r="AJ34" s="35">
        <f>PXIL!N34</f>
        <v>0</v>
      </c>
      <c r="AK34" s="35">
        <f>RTM_IEX!H34</f>
        <v>129.88999999999999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0</v>
      </c>
      <c r="E35">
        <f>GT_NG!P35</f>
        <v>15.250000000000002</v>
      </c>
      <c r="F35">
        <f>GT_Spot!P35</f>
        <v>0</v>
      </c>
      <c r="G35">
        <f>PPCL_NG!P35</f>
        <v>42.83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773.33997986735199</v>
      </c>
      <c r="P35" s="37">
        <v>115.97</v>
      </c>
      <c r="Q35" s="37">
        <v>38.339999999999996</v>
      </c>
      <c r="R35" s="39">
        <v>47.5</v>
      </c>
      <c r="S35" s="39">
        <v>0</v>
      </c>
      <c r="T35" s="38">
        <f>SUMPRODUCT(LTA!J35:AN35,LTA!J$101:AN$101,LTA!J$103:AN$103)</f>
        <v>182.68</v>
      </c>
      <c r="U35" s="38">
        <f>SUMPRODUCT(LTA!J35:AN35,LTA!J$102:AN$102,LTA!J$103:AN$103)</f>
        <v>59.69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193.28</v>
      </c>
      <c r="Z35" s="35">
        <f>IEX!N35</f>
        <v>0</v>
      </c>
      <c r="AA35" s="76">
        <f>STOA!H35</f>
        <v>130.96</v>
      </c>
      <c r="AB35" s="76">
        <f>-STOA!N35</f>
        <v>0</v>
      </c>
      <c r="AC35">
        <f t="shared" si="0"/>
        <v>15.244655830885758</v>
      </c>
      <c r="AD35">
        <f t="shared" si="1"/>
        <v>1799.5953240364665</v>
      </c>
      <c r="AE35">
        <f>'IDT-1'!B35</f>
        <v>13</v>
      </c>
      <c r="AF35" s="25"/>
      <c r="AG35">
        <f t="shared" si="2"/>
        <v>1812.5953240364665</v>
      </c>
      <c r="AI35" s="35">
        <f>PXIL!H35</f>
        <v>0</v>
      </c>
      <c r="AJ35" s="35">
        <f>PXIL!N35</f>
        <v>0</v>
      </c>
      <c r="AK35" s="35">
        <f>RTM_IEX!H35</f>
        <v>115.39000000000001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0</v>
      </c>
      <c r="E36">
        <f>GT_NG!P36</f>
        <v>15.250000000000002</v>
      </c>
      <c r="F36">
        <f>GT_Spot!P36</f>
        <v>0</v>
      </c>
      <c r="G36">
        <f>PPCL_NG!P36</f>
        <v>42.83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773.33997986735199</v>
      </c>
      <c r="P36" s="37">
        <v>115.97</v>
      </c>
      <c r="Q36" s="37">
        <v>38.339999999999996</v>
      </c>
      <c r="R36" s="39">
        <v>47.5</v>
      </c>
      <c r="S36" s="39">
        <v>0</v>
      </c>
      <c r="T36" s="38">
        <f>SUMPRODUCT(LTA!J36:AN36,LTA!J$101:AN$101,LTA!J$103:AN$103)</f>
        <v>223.95</v>
      </c>
      <c r="U36" s="38">
        <f>SUMPRODUCT(LTA!J36:AN36,LTA!J$102:AN$102,LTA!J$103:AN$103)</f>
        <v>59.68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193.28</v>
      </c>
      <c r="Z36" s="35">
        <f>IEX!N36</f>
        <v>0</v>
      </c>
      <c r="AA36" s="76">
        <f>STOA!H36</f>
        <v>131.92000000000002</v>
      </c>
      <c r="AB36" s="76">
        <f>-STOA!N36</f>
        <v>0</v>
      </c>
      <c r="AC36">
        <f t="shared" si="0"/>
        <v>15.501863830885757</v>
      </c>
      <c r="AD36">
        <f t="shared" si="1"/>
        <v>1829.9581160364664</v>
      </c>
      <c r="AE36">
        <f>'IDT-1'!B36</f>
        <v>0</v>
      </c>
      <c r="AF36" s="25"/>
      <c r="AG36">
        <f t="shared" si="2"/>
        <v>1829.9581160364664</v>
      </c>
      <c r="AI36" s="35">
        <f>PXIL!H36</f>
        <v>0</v>
      </c>
      <c r="AJ36" s="35">
        <f>PXIL!N36</f>
        <v>0</v>
      </c>
      <c r="AK36" s="35">
        <f>RTM_IEX!H36</f>
        <v>103.79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0</v>
      </c>
      <c r="E37">
        <f>GT_NG!P37</f>
        <v>15.250000000000002</v>
      </c>
      <c r="F37">
        <f>GT_Spot!P37</f>
        <v>0</v>
      </c>
      <c r="G37">
        <f>PPCL_NG!P37</f>
        <v>42.83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774.08954786280856</v>
      </c>
      <c r="P37" s="37">
        <v>115.97</v>
      </c>
      <c r="Q37" s="37">
        <v>38.339999999999996</v>
      </c>
      <c r="R37" s="39">
        <v>47.5</v>
      </c>
      <c r="S37" s="39">
        <v>0</v>
      </c>
      <c r="T37" s="38">
        <f>SUMPRODUCT(LTA!J37:AN37,LTA!J$101:AN$101,LTA!J$103:AN$103)</f>
        <v>274.02</v>
      </c>
      <c r="U37" s="38">
        <f>SUMPRODUCT(LTA!J37:AN37,LTA!J$102:AN$102,LTA!J$103:AN$103)</f>
        <v>59.68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193.28</v>
      </c>
      <c r="Z37" s="35">
        <f>IEX!N37</f>
        <v>0</v>
      </c>
      <c r="AA37" s="76">
        <f>STOA!H37</f>
        <v>131.92000000000002</v>
      </c>
      <c r="AB37" s="76">
        <f>-STOA!N37</f>
        <v>0</v>
      </c>
      <c r="AC37">
        <f t="shared" si="0"/>
        <v>15.660872202047592</v>
      </c>
      <c r="AD37">
        <f t="shared" si="1"/>
        <v>1848.7286756607612</v>
      </c>
      <c r="AE37">
        <f>'IDT-1'!B37</f>
        <v>0</v>
      </c>
      <c r="AF37" s="25"/>
      <c r="AG37">
        <f t="shared" si="2"/>
        <v>1848.7286756607612</v>
      </c>
      <c r="AI37" s="35">
        <f>PXIL!H37</f>
        <v>0</v>
      </c>
      <c r="AJ37" s="35">
        <f>PXIL!N37</f>
        <v>0</v>
      </c>
      <c r="AK37" s="35">
        <f>RTM_IEX!H37</f>
        <v>71.900000000000006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0</v>
      </c>
      <c r="E38">
        <f>GT_NG!P38</f>
        <v>15.250000000000002</v>
      </c>
      <c r="F38">
        <f>GT_Spot!P38</f>
        <v>0</v>
      </c>
      <c r="G38">
        <f>PPCL_NG!P38</f>
        <v>42.83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774.08954786280856</v>
      </c>
      <c r="P38" s="37">
        <v>115.97</v>
      </c>
      <c r="Q38" s="37">
        <v>38.339999999999996</v>
      </c>
      <c r="R38" s="39">
        <v>47.5</v>
      </c>
      <c r="S38" s="39">
        <v>0</v>
      </c>
      <c r="T38" s="38">
        <f>SUMPRODUCT(LTA!J38:AN38,LTA!J$101:AN$101,LTA!J$103:AN$103)</f>
        <v>315.22000000000003</v>
      </c>
      <c r="U38" s="38">
        <f>SUMPRODUCT(LTA!J38:AN38,LTA!J$102:AN$102,LTA!J$103:AN$103)</f>
        <v>59.68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193.28</v>
      </c>
      <c r="Z38" s="35">
        <f>IEX!N38</f>
        <v>0</v>
      </c>
      <c r="AA38" s="76">
        <f>STOA!H38</f>
        <v>131.91999999999999</v>
      </c>
      <c r="AB38" s="76">
        <f>-STOA!N38</f>
        <v>0</v>
      </c>
      <c r="AC38">
        <f t="shared" si="0"/>
        <v>15.885236202047592</v>
      </c>
      <c r="AD38">
        <f t="shared" si="1"/>
        <v>1875.2143116607613</v>
      </c>
      <c r="AE38">
        <f>'IDT-1'!B38</f>
        <v>0</v>
      </c>
      <c r="AF38" s="25"/>
      <c r="AG38">
        <f t="shared" si="2"/>
        <v>1875.2143116607613</v>
      </c>
      <c r="AI38" s="35">
        <f>PXIL!H38</f>
        <v>0</v>
      </c>
      <c r="AJ38" s="35">
        <f>PXIL!N38</f>
        <v>0</v>
      </c>
      <c r="AK38" s="35">
        <f>RTM_IEX!H38</f>
        <v>57.410000000000004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0</v>
      </c>
      <c r="E39">
        <f>GT_NG!P39</f>
        <v>15.125</v>
      </c>
      <c r="F39">
        <f>GT_Spot!P39</f>
        <v>0</v>
      </c>
      <c r="G39">
        <f>PPCL_NG!P39</f>
        <v>42.83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781.94195865843153</v>
      </c>
      <c r="P39" s="37">
        <v>115.97</v>
      </c>
      <c r="Q39" s="37">
        <v>38.339999999999996</v>
      </c>
      <c r="R39" s="39">
        <v>47.5</v>
      </c>
      <c r="S39" s="39">
        <v>0</v>
      </c>
      <c r="T39" s="38">
        <f>SUMPRODUCT(LTA!J39:AN39,LTA!J$101:AN$101,LTA!J$103:AN$103)</f>
        <v>353.34</v>
      </c>
      <c r="U39" s="38">
        <f>SUMPRODUCT(LTA!J39:AN39,LTA!J$102:AN$102,LTA!J$103:AN$103)</f>
        <v>59.68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193.28</v>
      </c>
      <c r="Z39" s="35">
        <f>IEX!N39</f>
        <v>0</v>
      </c>
      <c r="AA39" s="76">
        <f>STOA!H39</f>
        <v>131.91999999999999</v>
      </c>
      <c r="AB39" s="76">
        <f>-STOA!N39</f>
        <v>0</v>
      </c>
      <c r="AC39">
        <f t="shared" si="0"/>
        <v>16.254142452730825</v>
      </c>
      <c r="AD39">
        <f t="shared" si="1"/>
        <v>1918.7628162057008</v>
      </c>
      <c r="AE39">
        <f>'IDT-1'!B39</f>
        <v>0</v>
      </c>
      <c r="AF39" s="25"/>
      <c r="AG39">
        <f t="shared" si="2"/>
        <v>1918.7628162057008</v>
      </c>
      <c r="AI39" s="35">
        <f>PXIL!H39</f>
        <v>0</v>
      </c>
      <c r="AJ39" s="35">
        <f>PXIL!N39</f>
        <v>0</v>
      </c>
      <c r="AK39" s="35">
        <f>RTM_IEX!H39</f>
        <v>55.480000000000004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0</v>
      </c>
      <c r="E40">
        <f>GT_NG!P40</f>
        <v>15.125</v>
      </c>
      <c r="F40">
        <f>GT_Spot!P40</f>
        <v>0</v>
      </c>
      <c r="G40">
        <f>PPCL_NG!P40</f>
        <v>42.83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787.3704542155491</v>
      </c>
      <c r="P40" s="37">
        <v>115.97</v>
      </c>
      <c r="Q40" s="37">
        <v>38.339999999999996</v>
      </c>
      <c r="R40" s="39">
        <v>47.5</v>
      </c>
      <c r="S40" s="39">
        <v>0</v>
      </c>
      <c r="T40" s="38">
        <f>SUMPRODUCT(LTA!J40:AN40,LTA!J$101:AN$101,LTA!J$103:AN$103)</f>
        <v>368.51</v>
      </c>
      <c r="U40" s="38">
        <f>SUMPRODUCT(LTA!J40:AN40,LTA!J$102:AN$102,LTA!J$103:AN$103)</f>
        <v>59.68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193.28</v>
      </c>
      <c r="Z40" s="35">
        <f>IEX!N40</f>
        <v>0</v>
      </c>
      <c r="AA40" s="76">
        <f>STOA!H40</f>
        <v>131.91999999999999</v>
      </c>
      <c r="AB40" s="76">
        <f>-STOA!N40</f>
        <v>0</v>
      </c>
      <c r="AC40">
        <f t="shared" si="0"/>
        <v>16.508313815410609</v>
      </c>
      <c r="AD40">
        <f t="shared" si="1"/>
        <v>1948.7671404001385</v>
      </c>
      <c r="AE40">
        <f>'IDT-1'!B40</f>
        <v>0</v>
      </c>
      <c r="AF40" s="25"/>
      <c r="AG40">
        <f t="shared" si="2"/>
        <v>1948.7671404001385</v>
      </c>
      <c r="AI40" s="35">
        <f>PXIL!H40</f>
        <v>0</v>
      </c>
      <c r="AJ40" s="35">
        <f>PXIL!N40</f>
        <v>0</v>
      </c>
      <c r="AK40" s="35">
        <f>RTM_IEX!H40</f>
        <v>65.14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0</v>
      </c>
      <c r="E41">
        <f>GT_NG!P41</f>
        <v>15.125</v>
      </c>
      <c r="F41">
        <f>GT_Spot!P41</f>
        <v>0</v>
      </c>
      <c r="G41">
        <f>PPCL_NG!P41</f>
        <v>42.83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813.70479149436608</v>
      </c>
      <c r="P41" s="37">
        <v>115.97</v>
      </c>
      <c r="Q41" s="37">
        <v>38.339999999999996</v>
      </c>
      <c r="R41" s="39">
        <v>47.5</v>
      </c>
      <c r="S41" s="39">
        <v>0</v>
      </c>
      <c r="T41" s="38">
        <f>SUMPRODUCT(LTA!J41:AN41,LTA!J$101:AN$101,LTA!J$103:AN$103)</f>
        <v>422.79999999999995</v>
      </c>
      <c r="U41" s="38">
        <f>SUMPRODUCT(LTA!J41:AN41,LTA!J$102:AN$102,LTA!J$103:AN$103)</f>
        <v>59.69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193.28</v>
      </c>
      <c r="Z41" s="35">
        <f>IEX!N41</f>
        <v>0</v>
      </c>
      <c r="AA41" s="76">
        <f>STOA!H41</f>
        <v>132.88999999999999</v>
      </c>
      <c r="AB41" s="76">
        <f>-STOA!N41</f>
        <v>0</v>
      </c>
      <c r="AC41">
        <f t="shared" si="0"/>
        <v>17.063842248552675</v>
      </c>
      <c r="AD41">
        <f t="shared" si="1"/>
        <v>2014.3459492458132</v>
      </c>
      <c r="AE41">
        <f>'IDT-1'!B41</f>
        <v>17</v>
      </c>
      <c r="AF41" s="25"/>
      <c r="AG41">
        <f t="shared" si="2"/>
        <v>2031.3459492458132</v>
      </c>
      <c r="AI41" s="35">
        <f>PXIL!H41</f>
        <v>0</v>
      </c>
      <c r="AJ41" s="35">
        <f>PXIL!N41</f>
        <v>0</v>
      </c>
      <c r="AK41" s="35">
        <f>RTM_IEX!H41</f>
        <v>49.67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0</v>
      </c>
      <c r="E42">
        <f>GT_NG!P42</f>
        <v>15.125</v>
      </c>
      <c r="F42">
        <f>GT_Spot!P42</f>
        <v>0</v>
      </c>
      <c r="G42">
        <f>PPCL_NG!P42</f>
        <v>42.83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813.70479149436608</v>
      </c>
      <c r="P42" s="37">
        <v>115.97</v>
      </c>
      <c r="Q42" s="37">
        <v>38.339999999999996</v>
      </c>
      <c r="R42" s="39">
        <v>47.5</v>
      </c>
      <c r="S42" s="39">
        <v>0</v>
      </c>
      <c r="T42" s="38">
        <f>SUMPRODUCT(LTA!J42:AN42,LTA!J$101:AN$101,LTA!J$103:AN$103)</f>
        <v>453.63</v>
      </c>
      <c r="U42" s="38">
        <f>SUMPRODUCT(LTA!J42:AN42,LTA!J$102:AN$102,LTA!J$103:AN$103)</f>
        <v>59.69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193.28</v>
      </c>
      <c r="Z42" s="35">
        <f>IEX!N42</f>
        <v>0</v>
      </c>
      <c r="AA42" s="76">
        <f>STOA!H42</f>
        <v>132.88999999999999</v>
      </c>
      <c r="AB42" s="76">
        <f>-STOA!N42</f>
        <v>0</v>
      </c>
      <c r="AC42">
        <f t="shared" si="0"/>
        <v>17.412106248552675</v>
      </c>
      <c r="AD42">
        <f t="shared" si="1"/>
        <v>2055.4576852458135</v>
      </c>
      <c r="AE42">
        <f>'IDT-1'!B42</f>
        <v>19</v>
      </c>
      <c r="AF42" s="25"/>
      <c r="AG42">
        <f t="shared" si="2"/>
        <v>2074.4576852458135</v>
      </c>
      <c r="AI42" s="35">
        <f>PXIL!H42</f>
        <v>0</v>
      </c>
      <c r="AJ42" s="35">
        <f>PXIL!N42</f>
        <v>0</v>
      </c>
      <c r="AK42" s="35">
        <f>RTM_IEX!H42</f>
        <v>60.300000000000004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0</v>
      </c>
      <c r="E43">
        <f>GT_NG!P43</f>
        <v>15.125</v>
      </c>
      <c r="F43">
        <f>GT_Spot!P43</f>
        <v>0</v>
      </c>
      <c r="G43">
        <f>PPCL_NG!P43</f>
        <v>42.83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799.17536033494582</v>
      </c>
      <c r="P43" s="37">
        <v>115.97</v>
      </c>
      <c r="Q43" s="37">
        <v>38.339999999999996</v>
      </c>
      <c r="R43" s="39">
        <v>47.5</v>
      </c>
      <c r="S43" s="39">
        <v>0</v>
      </c>
      <c r="T43" s="38">
        <f>SUMPRODUCT(LTA!J43:AN43,LTA!J$101:AN$101,LTA!J$103:AN$103)</f>
        <v>495.59000000000003</v>
      </c>
      <c r="U43" s="38">
        <f>SUMPRODUCT(LTA!J43:AN43,LTA!J$102:AN$102,LTA!J$103:AN$103)</f>
        <v>58.29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193.28</v>
      </c>
      <c r="Z43" s="35">
        <f>IEX!N43</f>
        <v>0</v>
      </c>
      <c r="AA43" s="76">
        <f>STOA!H43</f>
        <v>133.85</v>
      </c>
      <c r="AB43" s="76">
        <f>-STOA!N43</f>
        <v>0</v>
      </c>
      <c r="AC43">
        <f t="shared" si="0"/>
        <v>17.370951026813543</v>
      </c>
      <c r="AD43">
        <f t="shared" si="1"/>
        <v>2050.5994093081322</v>
      </c>
      <c r="AE43">
        <f>'IDT-1'!B43</f>
        <v>37</v>
      </c>
      <c r="AF43" s="25"/>
      <c r="AG43">
        <f t="shared" si="2"/>
        <v>2087.5994093081322</v>
      </c>
      <c r="AI43" s="35">
        <f>PXIL!H43</f>
        <v>0</v>
      </c>
      <c r="AJ43" s="35">
        <f>PXIL!N43</f>
        <v>0</v>
      </c>
      <c r="AK43" s="35">
        <f>RTM_IEX!H43</f>
        <v>28.409999999999997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0</v>
      </c>
      <c r="E44">
        <f>GT_NG!P44</f>
        <v>14.679008829393334</v>
      </c>
      <c r="F44">
        <f>GT_Spot!P44</f>
        <v>0</v>
      </c>
      <c r="G44">
        <f>PPCL_NG!P44</f>
        <v>42.83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792.40651844566821</v>
      </c>
      <c r="P44" s="37">
        <v>115.97</v>
      </c>
      <c r="Q44" s="37">
        <v>38.339999999999996</v>
      </c>
      <c r="R44" s="39">
        <v>47.5</v>
      </c>
      <c r="S44" s="39">
        <v>0</v>
      </c>
      <c r="T44" s="38">
        <f>SUMPRODUCT(LTA!J44:AN44,LTA!J$101:AN$101,LTA!J$103:AN$103)</f>
        <v>522.89</v>
      </c>
      <c r="U44" s="38">
        <f>SUMPRODUCT(LTA!J44:AN44,LTA!J$102:AN$102,LTA!J$103:AN$103)</f>
        <v>58.29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193.28</v>
      </c>
      <c r="Z44" s="35">
        <f>IEX!N44</f>
        <v>0</v>
      </c>
      <c r="AA44" s="76">
        <f>STOA!H44</f>
        <v>133.85</v>
      </c>
      <c r="AB44" s="76">
        <f>-STOA!N44</f>
        <v>0</v>
      </c>
      <c r="AC44">
        <f t="shared" si="0"/>
        <v>17.669530429110512</v>
      </c>
      <c r="AD44">
        <f t="shared" si="1"/>
        <v>2085.8459968459506</v>
      </c>
      <c r="AE44">
        <f>'IDT-1'!B44</f>
        <v>26</v>
      </c>
      <c r="AF44" s="25"/>
      <c r="AG44">
        <f t="shared" si="2"/>
        <v>2111.8459968459506</v>
      </c>
      <c r="AI44" s="35">
        <f>PXIL!H44</f>
        <v>0</v>
      </c>
      <c r="AJ44" s="35">
        <f>PXIL!N44</f>
        <v>0</v>
      </c>
      <c r="AK44" s="35">
        <f>RTM_IEX!H44</f>
        <v>43.870000000000005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0</v>
      </c>
      <c r="E45">
        <f>GT_NG!P45</f>
        <v>14.679008829393334</v>
      </c>
      <c r="F45">
        <f>GT_Spot!P45</f>
        <v>0</v>
      </c>
      <c r="G45">
        <f>PPCL_NG!P45</f>
        <v>42.83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781.67719448208902</v>
      </c>
      <c r="P45" s="37">
        <v>115.97</v>
      </c>
      <c r="Q45" s="37">
        <v>38.339999999999996</v>
      </c>
      <c r="R45" s="39">
        <v>47.5</v>
      </c>
      <c r="S45" s="39">
        <v>0</v>
      </c>
      <c r="T45" s="38">
        <f>SUMPRODUCT(LTA!J45:AN45,LTA!J$101:AN$101,LTA!J$103:AN$103)</f>
        <v>539.41</v>
      </c>
      <c r="U45" s="38">
        <f>SUMPRODUCT(LTA!J45:AN45,LTA!J$102:AN$102,LTA!J$103:AN$103)</f>
        <v>56.269999999999996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193.28</v>
      </c>
      <c r="Z45" s="35">
        <f>IEX!N45</f>
        <v>0</v>
      </c>
      <c r="AA45" s="76">
        <f>STOA!H45</f>
        <v>135.79</v>
      </c>
      <c r="AB45" s="76">
        <f>-STOA!N45</f>
        <v>0</v>
      </c>
      <c r="AC45">
        <f t="shared" si="0"/>
        <v>17.888020107816448</v>
      </c>
      <c r="AD45">
        <f t="shared" si="1"/>
        <v>2111.6381832036659</v>
      </c>
      <c r="AE45">
        <f>'IDT-1'!B45</f>
        <v>25</v>
      </c>
      <c r="AF45" s="25"/>
      <c r="AG45">
        <f t="shared" si="2"/>
        <v>2136.6381832036659</v>
      </c>
      <c r="AI45" s="35">
        <f>PXIL!H45</f>
        <v>0</v>
      </c>
      <c r="AJ45" s="35">
        <f>PXIL!N45</f>
        <v>0</v>
      </c>
      <c r="AK45" s="35">
        <f>RTM_IEX!H45</f>
        <v>64.17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0</v>
      </c>
      <c r="E46">
        <f>GT_NG!P46</f>
        <v>14.679008829393334</v>
      </c>
      <c r="F46">
        <f>GT_Spot!P46</f>
        <v>0</v>
      </c>
      <c r="G46">
        <f>PPCL_NG!P46</f>
        <v>42.83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781.67719448208902</v>
      </c>
      <c r="P46" s="37">
        <v>115.97</v>
      </c>
      <c r="Q46" s="37">
        <v>38.339999999999996</v>
      </c>
      <c r="R46" s="39">
        <v>47.5</v>
      </c>
      <c r="S46" s="39">
        <v>0</v>
      </c>
      <c r="T46" s="38">
        <f>SUMPRODUCT(LTA!J46:AN46,LTA!J$101:AN$101,LTA!J$103:AN$103)</f>
        <v>549.84</v>
      </c>
      <c r="U46" s="38">
        <f>SUMPRODUCT(LTA!J46:AN46,LTA!J$102:AN$102,LTA!J$103:AN$103)</f>
        <v>56.269999999999996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193.28</v>
      </c>
      <c r="Z46" s="35">
        <f>IEX!N46</f>
        <v>0</v>
      </c>
      <c r="AA46" s="76">
        <f>STOA!H46</f>
        <v>135.79</v>
      </c>
      <c r="AB46" s="76">
        <f>-STOA!N46</f>
        <v>0</v>
      </c>
      <c r="AC46">
        <f t="shared" si="0"/>
        <v>17.967484107816453</v>
      </c>
      <c r="AD46">
        <f t="shared" si="1"/>
        <v>2121.018719203666</v>
      </c>
      <c r="AE46">
        <f>'IDT-1'!B46</f>
        <v>35</v>
      </c>
      <c r="AF46" s="25"/>
      <c r="AG46">
        <f t="shared" si="2"/>
        <v>2156.018719203666</v>
      </c>
      <c r="AI46" s="35">
        <f>PXIL!H46</f>
        <v>0</v>
      </c>
      <c r="AJ46" s="35">
        <f>PXIL!N46</f>
        <v>0</v>
      </c>
      <c r="AK46" s="35">
        <f>RTM_IEX!H46</f>
        <v>63.2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14.679008829393334</v>
      </c>
      <c r="F47">
        <f>GT_Spot!P47</f>
        <v>0</v>
      </c>
      <c r="G47">
        <f>PPCL_NG!P47</f>
        <v>41.982836678153923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771.46720058496373</v>
      </c>
      <c r="P47" s="37">
        <v>115.97000000000001</v>
      </c>
      <c r="Q47" s="37">
        <v>38.29</v>
      </c>
      <c r="R47" s="39">
        <v>47.5</v>
      </c>
      <c r="S47" s="39">
        <v>0</v>
      </c>
      <c r="T47" s="38">
        <f>SUMPRODUCT(LTA!J47:AN47,LTA!J$101:AN$101,LTA!J$103:AN$103)</f>
        <v>561.29999999999995</v>
      </c>
      <c r="U47" s="38">
        <f>SUMPRODUCT(LTA!J47:AN47,LTA!J$102:AN$102,LTA!J$103:AN$103)</f>
        <v>55.760000000000005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193.28</v>
      </c>
      <c r="Z47" s="35">
        <f>IEX!N47</f>
        <v>0</v>
      </c>
      <c r="AA47" s="76">
        <f>STOA!H47</f>
        <v>135.79</v>
      </c>
      <c r="AB47" s="76">
        <f>-STOA!N47</f>
        <v>0</v>
      </c>
      <c r="AC47">
        <f t="shared" si="0"/>
        <v>18.404559987177091</v>
      </c>
      <c r="AD47">
        <f t="shared" si="1"/>
        <v>2172.614486105334</v>
      </c>
      <c r="AE47">
        <f>'IDT-1'!B47</f>
        <v>44</v>
      </c>
      <c r="AF47" s="25"/>
      <c r="AG47">
        <f t="shared" si="2"/>
        <v>2216.614486105334</v>
      </c>
      <c r="AI47" s="35">
        <f>PXIL!H47</f>
        <v>0</v>
      </c>
      <c r="AJ47" s="35">
        <f>PXIL!N47</f>
        <v>0</v>
      </c>
      <c r="AK47" s="35">
        <f>RTM_IEX!H47</f>
        <v>115.39000000000001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14.679008829393334</v>
      </c>
      <c r="F48">
        <f>GT_Spot!P48</f>
        <v>0</v>
      </c>
      <c r="G48">
        <f>PPCL_NG!P48</f>
        <v>41.982836678153923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771.96720058496373</v>
      </c>
      <c r="P48" s="37">
        <v>115.97000000000001</v>
      </c>
      <c r="Q48" s="37">
        <v>38.29</v>
      </c>
      <c r="R48" s="39">
        <v>47.5</v>
      </c>
      <c r="S48" s="39">
        <v>0</v>
      </c>
      <c r="T48" s="38">
        <f>SUMPRODUCT(LTA!J48:AN48,LTA!J$101:AN$101,LTA!J$103:AN$103)</f>
        <v>561.93999999999994</v>
      </c>
      <c r="U48" s="38">
        <f>SUMPRODUCT(LTA!J48:AN48,LTA!J$102:AN$102,LTA!J$103:AN$103)</f>
        <v>55.760000000000005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193.28</v>
      </c>
      <c r="Z48" s="35">
        <f>IEX!N48</f>
        <v>0</v>
      </c>
      <c r="AA48" s="76">
        <f>STOA!H48</f>
        <v>135.78</v>
      </c>
      <c r="AB48" s="76">
        <f>-STOA!N48</f>
        <v>0</v>
      </c>
      <c r="AC48">
        <f t="shared" si="0"/>
        <v>18.503259987177092</v>
      </c>
      <c r="AD48">
        <f t="shared" si="1"/>
        <v>2184.2657861053344</v>
      </c>
      <c r="AE48">
        <f>'IDT-1'!B48</f>
        <v>42</v>
      </c>
      <c r="AF48" s="25"/>
      <c r="AG48">
        <f t="shared" si="2"/>
        <v>2226.2657861053344</v>
      </c>
      <c r="AI48" s="35">
        <f>PXIL!H48</f>
        <v>0</v>
      </c>
      <c r="AJ48" s="35">
        <f>PXIL!N48</f>
        <v>0</v>
      </c>
      <c r="AK48" s="35">
        <f>RTM_IEX!H48</f>
        <v>126.01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14.679008829393334</v>
      </c>
      <c r="F49">
        <f>GT_Spot!P49</f>
        <v>0</v>
      </c>
      <c r="G49">
        <f>PPCL_NG!P49</f>
        <v>41.982836678153923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832.12280870721622</v>
      </c>
      <c r="P49" s="37">
        <v>115.97000000000001</v>
      </c>
      <c r="Q49" s="37">
        <v>38.29</v>
      </c>
      <c r="R49" s="39">
        <v>47.5</v>
      </c>
      <c r="S49" s="39">
        <v>0</v>
      </c>
      <c r="T49" s="38">
        <f>SUMPRODUCT(LTA!J49:AN49,LTA!J$101:AN$101,LTA!J$103:AN$103)</f>
        <v>562.28</v>
      </c>
      <c r="U49" s="38">
        <f>SUMPRODUCT(LTA!J49:AN49,LTA!J$102:AN$102,LTA!J$103:AN$103)</f>
        <v>55.760000000000005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193.28</v>
      </c>
      <c r="Z49" s="35">
        <f>IEX!N49</f>
        <v>0</v>
      </c>
      <c r="AA49" s="76">
        <f>STOA!H49</f>
        <v>135.78</v>
      </c>
      <c r="AB49" s="76">
        <f>-STOA!N49</f>
        <v>0</v>
      </c>
      <c r="AC49">
        <f t="shared" si="0"/>
        <v>18.342498550697968</v>
      </c>
      <c r="AD49">
        <f t="shared" si="1"/>
        <v>2165.288281294298</v>
      </c>
      <c r="AE49">
        <f>'IDT-1'!B49</f>
        <v>46</v>
      </c>
      <c r="AF49" s="25"/>
      <c r="AG49">
        <f t="shared" si="2"/>
        <v>2211.288281294298</v>
      </c>
      <c r="AI49" s="35">
        <f>PXIL!H49</f>
        <v>0</v>
      </c>
      <c r="AJ49" s="35">
        <f>PXIL!N49</f>
        <v>0</v>
      </c>
      <c r="AK49" s="35">
        <f>RTM_IEX!H49</f>
        <v>62.230000000000004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14.679008829393334</v>
      </c>
      <c r="F50">
        <f>GT_Spot!P50</f>
        <v>0</v>
      </c>
      <c r="G50">
        <f>PPCL_NG!P50</f>
        <v>41.982836678153923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842.83596325267069</v>
      </c>
      <c r="P50" s="37">
        <v>115.97</v>
      </c>
      <c r="Q50" s="37">
        <v>38.29</v>
      </c>
      <c r="R50" s="39">
        <v>47.5</v>
      </c>
      <c r="S50" s="39">
        <v>0</v>
      </c>
      <c r="T50" s="38">
        <f>SUMPRODUCT(LTA!J50:AN50,LTA!J$101:AN$101,LTA!J$103:AN$103)</f>
        <v>562.28</v>
      </c>
      <c r="U50" s="38">
        <f>SUMPRODUCT(LTA!J50:AN50,LTA!J$102:AN$102,LTA!J$103:AN$103)</f>
        <v>55.760000000000005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193.28</v>
      </c>
      <c r="Z50" s="35">
        <f>IEX!N50</f>
        <v>0</v>
      </c>
      <c r="AA50" s="76">
        <f>STOA!H50</f>
        <v>135.78</v>
      </c>
      <c r="AB50" s="76">
        <f>-STOA!N50</f>
        <v>0</v>
      </c>
      <c r="AC50">
        <f t="shared" si="0"/>
        <v>18.253989048879784</v>
      </c>
      <c r="AD50">
        <f t="shared" si="1"/>
        <v>2154.8399453415709</v>
      </c>
      <c r="AE50">
        <f>'IDT-1'!B50</f>
        <v>61</v>
      </c>
      <c r="AF50" s="25"/>
      <c r="AG50">
        <f t="shared" si="2"/>
        <v>2215.8399453415709</v>
      </c>
      <c r="AI50" s="35">
        <f>PXIL!H50</f>
        <v>0</v>
      </c>
      <c r="AJ50" s="35">
        <f>PXIL!N50</f>
        <v>0</v>
      </c>
      <c r="AK50" s="35">
        <f>RTM_IEX!H50</f>
        <v>40.980000000000004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14.679008829393334</v>
      </c>
      <c r="F51">
        <f>GT_Spot!P51</f>
        <v>0</v>
      </c>
      <c r="G51">
        <f>PPCL_NG!P51</f>
        <v>41.982836678153923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842.95454725267064</v>
      </c>
      <c r="P51" s="37">
        <v>115.97</v>
      </c>
      <c r="Q51" s="37">
        <v>38.29</v>
      </c>
      <c r="R51" s="39">
        <v>47.5</v>
      </c>
      <c r="S51" s="39">
        <v>0</v>
      </c>
      <c r="T51" s="38">
        <f>SUMPRODUCT(LTA!J51:AN51,LTA!J$101:AN$101,LTA!J$103:AN$103)</f>
        <v>565.27</v>
      </c>
      <c r="U51" s="38">
        <f>SUMPRODUCT(LTA!J51:AN51,LTA!J$102:AN$102,LTA!J$103:AN$103)</f>
        <v>57.760000000000005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193.28</v>
      </c>
      <c r="Z51" s="35">
        <f>IEX!N51</f>
        <v>0</v>
      </c>
      <c r="AA51" s="76">
        <f>STOA!H51</f>
        <v>135.78</v>
      </c>
      <c r="AB51" s="76">
        <f>-STOA!N51</f>
        <v>0</v>
      </c>
      <c r="AC51">
        <f t="shared" si="0"/>
        <v>18.507909154479787</v>
      </c>
      <c r="AD51">
        <f t="shared" si="1"/>
        <v>2184.8146092359707</v>
      </c>
      <c r="AE51">
        <f>'IDT-1'!B51</f>
        <v>54</v>
      </c>
      <c r="AF51" s="25"/>
      <c r="AG51">
        <f t="shared" si="2"/>
        <v>2238.8146092359707</v>
      </c>
      <c r="AI51" s="35">
        <f>PXIL!H51</f>
        <v>0</v>
      </c>
      <c r="AJ51" s="35">
        <f>PXIL!N51</f>
        <v>0</v>
      </c>
      <c r="AK51" s="35">
        <f>RTM_IEX!H51</f>
        <v>66.100000000000009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14.679008829393334</v>
      </c>
      <c r="F52">
        <f>GT_Spot!P52</f>
        <v>0</v>
      </c>
      <c r="G52">
        <f>PPCL_NG!P52</f>
        <v>41.982836678153923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842.95454725267064</v>
      </c>
      <c r="P52" s="37">
        <v>115.97</v>
      </c>
      <c r="Q52" s="37">
        <v>38.29</v>
      </c>
      <c r="R52" s="39">
        <v>47.5</v>
      </c>
      <c r="S52" s="39">
        <v>0</v>
      </c>
      <c r="T52" s="38">
        <f>SUMPRODUCT(LTA!J52:AN52,LTA!J$101:AN$101,LTA!J$103:AN$103)</f>
        <v>565.93999999999994</v>
      </c>
      <c r="U52" s="38">
        <f>SUMPRODUCT(LTA!J52:AN52,LTA!J$102:AN$102,LTA!J$103:AN$103)</f>
        <v>57.760000000000005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193.28</v>
      </c>
      <c r="Z52" s="35">
        <f>IEX!N52</f>
        <v>0</v>
      </c>
      <c r="AA52" s="76">
        <f>STOA!H52</f>
        <v>135.78</v>
      </c>
      <c r="AB52" s="76">
        <f>-STOA!N52</f>
        <v>0</v>
      </c>
      <c r="AC52">
        <f t="shared" si="0"/>
        <v>18.440457154479784</v>
      </c>
      <c r="AD52">
        <f t="shared" si="1"/>
        <v>2176.8520612359712</v>
      </c>
      <c r="AE52">
        <f>'IDT-1'!B52</f>
        <v>60</v>
      </c>
      <c r="AF52" s="25"/>
      <c r="AG52">
        <f t="shared" si="2"/>
        <v>2236.8520612359712</v>
      </c>
      <c r="AI52" s="35">
        <f>PXIL!H52</f>
        <v>0</v>
      </c>
      <c r="AJ52" s="35">
        <f>PXIL!N52</f>
        <v>0</v>
      </c>
      <c r="AK52" s="35">
        <f>RTM_IEX!H52</f>
        <v>57.4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14.679008829393334</v>
      </c>
      <c r="F53">
        <f>GT_Spot!P53</f>
        <v>0</v>
      </c>
      <c r="G53">
        <f>PPCL_NG!P53</f>
        <v>41.982836678153923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838.84869171067089</v>
      </c>
      <c r="P53" s="37">
        <v>115.97</v>
      </c>
      <c r="Q53" s="37">
        <v>38.29</v>
      </c>
      <c r="R53" s="39">
        <v>47.5</v>
      </c>
      <c r="S53" s="39">
        <v>0</v>
      </c>
      <c r="T53" s="38">
        <f>SUMPRODUCT(LTA!J53:AN53,LTA!J$101:AN$101,LTA!J$103:AN$103)</f>
        <v>567.26</v>
      </c>
      <c r="U53" s="38">
        <f>SUMPRODUCT(LTA!J53:AN53,LTA!J$102:AN$102,LTA!J$103:AN$103)</f>
        <v>57.760000000000005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193.28</v>
      </c>
      <c r="Z53" s="35">
        <f>IEX!N53</f>
        <v>0</v>
      </c>
      <c r="AA53" s="76">
        <f>STOA!H53</f>
        <v>135.78</v>
      </c>
      <c r="AB53" s="76">
        <f>-STOA!N53</f>
        <v>0</v>
      </c>
      <c r="AC53">
        <f t="shared" si="0"/>
        <v>18.660571967926987</v>
      </c>
      <c r="AD53">
        <f t="shared" si="1"/>
        <v>2202.8360908805239</v>
      </c>
      <c r="AE53">
        <f>'IDT-1'!B53</f>
        <v>32</v>
      </c>
      <c r="AF53" s="25"/>
      <c r="AG53">
        <f t="shared" si="2"/>
        <v>2234.8360908805239</v>
      </c>
      <c r="AI53" s="35">
        <f>PXIL!H53</f>
        <v>0</v>
      </c>
      <c r="AJ53" s="35">
        <f>PXIL!N53</f>
        <v>0</v>
      </c>
      <c r="AK53" s="35">
        <f>RTM_IEX!H53</f>
        <v>34.21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52.18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14.679008829393334</v>
      </c>
      <c r="F54">
        <f>GT_Spot!P54</f>
        <v>0</v>
      </c>
      <c r="G54">
        <f>PPCL_NG!P54</f>
        <v>41.982836678153923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833.47290015355361</v>
      </c>
      <c r="P54" s="37">
        <v>115.97</v>
      </c>
      <c r="Q54" s="37">
        <v>38.29</v>
      </c>
      <c r="R54" s="39">
        <v>47.5</v>
      </c>
      <c r="S54" s="39">
        <v>0</v>
      </c>
      <c r="T54" s="38">
        <f>SUMPRODUCT(LTA!J54:AN54,LTA!J$101:AN$101,LTA!J$103:AN$103)</f>
        <v>568.59999999999991</v>
      </c>
      <c r="U54" s="38">
        <f>SUMPRODUCT(LTA!J54:AN54,LTA!J$102:AN$102,LTA!J$103:AN$103)</f>
        <v>57.760000000000005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193.28</v>
      </c>
      <c r="Z54" s="35">
        <f>IEX!N54</f>
        <v>0</v>
      </c>
      <c r="AA54" s="76">
        <f>STOA!H54</f>
        <v>135.78</v>
      </c>
      <c r="AB54" s="76">
        <f>-STOA!N54</f>
        <v>0</v>
      </c>
      <c r="AC54">
        <f t="shared" si="0"/>
        <v>18.513103318847197</v>
      </c>
      <c r="AD54">
        <f t="shared" si="1"/>
        <v>2185.427767972486</v>
      </c>
      <c r="AE54">
        <f>'IDT-1'!B54</f>
        <v>62</v>
      </c>
      <c r="AF54" s="25"/>
      <c r="AG54">
        <f t="shared" si="2"/>
        <v>2247.427767972486</v>
      </c>
      <c r="AI54" s="35">
        <f>PXIL!H54</f>
        <v>0</v>
      </c>
      <c r="AJ54" s="35">
        <f>PXIL!N54</f>
        <v>0</v>
      </c>
      <c r="AK54" s="35">
        <f>RTM_IEX!H54</f>
        <v>26.479999999999997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46.39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14.679008829393334</v>
      </c>
      <c r="F55">
        <f>GT_Spot!P55</f>
        <v>0</v>
      </c>
      <c r="G55">
        <f>PPCL_NG!P55</f>
        <v>41.982836678153923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844.68495983019818</v>
      </c>
      <c r="P55" s="37">
        <v>116.75309643469519</v>
      </c>
      <c r="Q55" s="37">
        <v>38.29</v>
      </c>
      <c r="R55" s="39">
        <v>47.5</v>
      </c>
      <c r="S55" s="39">
        <v>0</v>
      </c>
      <c r="T55" s="38">
        <f>SUMPRODUCT(LTA!J55:AN55,LTA!J$101:AN$101,LTA!J$103:AN$103)</f>
        <v>568.94000000000005</v>
      </c>
      <c r="U55" s="38">
        <f>SUMPRODUCT(LTA!J55:AN55,LTA!J$102:AN$102,LTA!J$103:AN$103)</f>
        <v>58.269999999999996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193.28</v>
      </c>
      <c r="Z55" s="35">
        <f>IEX!N55</f>
        <v>0</v>
      </c>
      <c r="AA55" s="76">
        <f>STOA!H55</f>
        <v>135.78</v>
      </c>
      <c r="AB55" s="76">
        <f>-STOA!N55</f>
        <v>0</v>
      </c>
      <c r="AC55">
        <f t="shared" si="0"/>
        <v>18.588494630182456</v>
      </c>
      <c r="AD55">
        <f t="shared" si="1"/>
        <v>2194.3275327724909</v>
      </c>
      <c r="AE55">
        <f>'IDT-1'!B55</f>
        <v>72</v>
      </c>
      <c r="AF55" s="25"/>
      <c r="AG55">
        <f t="shared" si="2"/>
        <v>2266.3275327724909</v>
      </c>
      <c r="AI55" s="35">
        <f>PXIL!H55</f>
        <v>0</v>
      </c>
      <c r="AJ55" s="35">
        <f>PXIL!N55</f>
        <v>0</v>
      </c>
      <c r="AK55" s="35">
        <f>RTM_IEX!H55</f>
        <v>44.84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24.16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14.679008829393334</v>
      </c>
      <c r="F56">
        <f>GT_Spot!P56</f>
        <v>0</v>
      </c>
      <c r="G56">
        <f>PPCL_NG!P56</f>
        <v>41.982836678153923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844.61907983019819</v>
      </c>
      <c r="P56" s="37">
        <v>116.75309643469519</v>
      </c>
      <c r="Q56" s="37">
        <v>38.29</v>
      </c>
      <c r="R56" s="39">
        <v>47.5</v>
      </c>
      <c r="S56" s="39">
        <v>0</v>
      </c>
      <c r="T56" s="38">
        <f>SUMPRODUCT(LTA!J56:AN56,LTA!J$101:AN$101,LTA!J$103:AN$103)</f>
        <v>569.27</v>
      </c>
      <c r="U56" s="38">
        <f>SUMPRODUCT(LTA!J56:AN56,LTA!J$102:AN$102,LTA!J$103:AN$103)</f>
        <v>58.269999999999996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193.28</v>
      </c>
      <c r="Z56" s="35">
        <f>IEX!N56</f>
        <v>0</v>
      </c>
      <c r="AA56" s="76">
        <f>STOA!H56</f>
        <v>135.78</v>
      </c>
      <c r="AB56" s="76">
        <f>-STOA!N56</f>
        <v>0</v>
      </c>
      <c r="AC56">
        <f t="shared" si="0"/>
        <v>18.542077238182458</v>
      </c>
      <c r="AD56">
        <f t="shared" si="1"/>
        <v>2188.8480701644908</v>
      </c>
      <c r="AE56">
        <f>'IDT-1'!B56</f>
        <v>82</v>
      </c>
      <c r="AF56" s="25"/>
      <c r="AG56">
        <f t="shared" si="2"/>
        <v>2270.8480701644908</v>
      </c>
      <c r="AI56" s="35">
        <f>PXIL!H56</f>
        <v>0</v>
      </c>
      <c r="AJ56" s="35">
        <f>PXIL!N56</f>
        <v>0</v>
      </c>
      <c r="AK56" s="35">
        <f>RTM_IEX!H56</f>
        <v>50.64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12.57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14.098094400469069</v>
      </c>
      <c r="F57">
        <f>GT_Spot!P57</f>
        <v>0</v>
      </c>
      <c r="G57">
        <f>PPCL_NG!P57</f>
        <v>41.982836678153923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845.94907983019823</v>
      </c>
      <c r="P57" s="37">
        <v>115.96999999999998</v>
      </c>
      <c r="Q57" s="37">
        <v>38.29</v>
      </c>
      <c r="R57" s="39">
        <v>47.5</v>
      </c>
      <c r="S57" s="39">
        <v>0</v>
      </c>
      <c r="T57" s="38">
        <f>SUMPRODUCT(LTA!J57:AN57,LTA!J$101:AN$101,LTA!J$103:AN$103)</f>
        <v>560.59999999999991</v>
      </c>
      <c r="U57" s="38">
        <f>SUMPRODUCT(LTA!J57:AN57,LTA!J$102:AN$102,LTA!J$103:AN$103)</f>
        <v>58.67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193.28</v>
      </c>
      <c r="Z57" s="35">
        <f>IEX!N57</f>
        <v>0</v>
      </c>
      <c r="AA57" s="76">
        <f>STOA!H57</f>
        <v>135.78</v>
      </c>
      <c r="AB57" s="76">
        <f>-STOA!N57</f>
        <v>0</v>
      </c>
      <c r="AC57">
        <f t="shared" si="0"/>
        <v>18.740115546928052</v>
      </c>
      <c r="AD57">
        <f t="shared" si="1"/>
        <v>2212.226020992126</v>
      </c>
      <c r="AE57">
        <f>'IDT-1'!B57</f>
        <v>72</v>
      </c>
      <c r="AF57" s="25"/>
      <c r="AG57">
        <f t="shared" si="2"/>
        <v>2284.226020992126</v>
      </c>
      <c r="AI57" s="35">
        <f>PXIL!H57</f>
        <v>0</v>
      </c>
      <c r="AJ57" s="35">
        <f>PXIL!N57</f>
        <v>0</v>
      </c>
      <c r="AK57" s="35">
        <f>RTM_IEX!H57</f>
        <v>39.04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56.05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14.098094400469069</v>
      </c>
      <c r="F58">
        <f>GT_Spot!P58</f>
        <v>0</v>
      </c>
      <c r="G58">
        <f>PPCL_NG!P58</f>
        <v>41.982836678153923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845.94907983019823</v>
      </c>
      <c r="P58" s="37">
        <v>115.96999999999998</v>
      </c>
      <c r="Q58" s="37">
        <v>38.29</v>
      </c>
      <c r="R58" s="39">
        <v>47.5</v>
      </c>
      <c r="S58" s="39">
        <v>0</v>
      </c>
      <c r="T58" s="38">
        <f>SUMPRODUCT(LTA!J58:AN58,LTA!J$101:AN$101,LTA!J$103:AN$103)</f>
        <v>558.68000000000006</v>
      </c>
      <c r="U58" s="38">
        <f>SUMPRODUCT(LTA!J58:AN58,LTA!J$102:AN$102,LTA!J$103:AN$103)</f>
        <v>59.269999999999996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193.28</v>
      </c>
      <c r="Z58" s="35">
        <f>IEX!N58</f>
        <v>0</v>
      </c>
      <c r="AA58" s="76">
        <f>STOA!H58</f>
        <v>135.78</v>
      </c>
      <c r="AB58" s="76">
        <f>-STOA!N58</f>
        <v>0</v>
      </c>
      <c r="AC58">
        <f t="shared" si="0"/>
        <v>19.078131546928056</v>
      </c>
      <c r="AD58">
        <f t="shared" si="1"/>
        <v>2252.1280049921256</v>
      </c>
      <c r="AE58">
        <f>'IDT-1'!B58</f>
        <v>67.040999999999997</v>
      </c>
      <c r="AF58" s="25"/>
      <c r="AG58">
        <f t="shared" si="2"/>
        <v>2319.1690049921258</v>
      </c>
      <c r="AI58" s="35">
        <f>PXIL!H58</f>
        <v>0</v>
      </c>
      <c r="AJ58" s="35">
        <f>PXIL!N58</f>
        <v>0</v>
      </c>
      <c r="AK58" s="35">
        <f>RTM_IEX!H58</f>
        <v>55.47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81.180000000000007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14.098094400469069</v>
      </c>
      <c r="F59">
        <f>GT_Spot!P59</f>
        <v>0</v>
      </c>
      <c r="G59">
        <f>PPCL_NG!P59</f>
        <v>41.417163207999458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23.47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846.83191701135763</v>
      </c>
      <c r="P59" s="37">
        <v>115.97</v>
      </c>
      <c r="Q59" s="37">
        <v>38.29</v>
      </c>
      <c r="R59" s="39">
        <v>47.5</v>
      </c>
      <c r="S59" s="39">
        <v>0</v>
      </c>
      <c r="T59" s="38">
        <f>SUMPRODUCT(LTA!J59:AN59,LTA!J$101:AN$101,LTA!J$103:AN$103)</f>
        <v>549.58999999999992</v>
      </c>
      <c r="U59" s="38">
        <f>SUMPRODUCT(LTA!J59:AN59,LTA!J$102:AN$102,LTA!J$103:AN$103)</f>
        <v>60.269999999999996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193.28</v>
      </c>
      <c r="Z59" s="35">
        <f>IEX!N59</f>
        <v>0</v>
      </c>
      <c r="AA59" s="76">
        <f>STOA!H59</f>
        <v>135.78</v>
      </c>
      <c r="AB59" s="76">
        <f>-STOA!N59</f>
        <v>0</v>
      </c>
      <c r="AC59">
        <f t="shared" si="0"/>
        <v>19.193691722100493</v>
      </c>
      <c r="AD59">
        <f t="shared" si="1"/>
        <v>2265.7696085279581</v>
      </c>
      <c r="AE59">
        <f>'IDT-1'!B59</f>
        <v>48.808999999999997</v>
      </c>
      <c r="AF59" s="25"/>
      <c r="AG59">
        <f t="shared" si="2"/>
        <v>2314.5786085279583</v>
      </c>
      <c r="AI59" s="35">
        <f>PXIL!H59</f>
        <v>0</v>
      </c>
      <c r="AJ59" s="35">
        <f>PXIL!N59</f>
        <v>0</v>
      </c>
      <c r="AK59" s="35">
        <f>RTM_IEX!H59</f>
        <v>1.35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133.36000000000001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0</v>
      </c>
      <c r="E60">
        <f>GT_NG!P60</f>
        <v>14.098094400469069</v>
      </c>
      <c r="F60">
        <f>GT_Spot!P60</f>
        <v>0</v>
      </c>
      <c r="G60">
        <f>PPCL_NG!P60</f>
        <v>41.417163207999458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23.47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846.83191701135763</v>
      </c>
      <c r="P60" s="37">
        <v>115.97</v>
      </c>
      <c r="Q60" s="37">
        <v>38.29</v>
      </c>
      <c r="R60" s="39">
        <v>47.5</v>
      </c>
      <c r="S60" s="39">
        <v>0</v>
      </c>
      <c r="T60" s="38">
        <f>SUMPRODUCT(LTA!J60:AN60,LTA!J$101:AN$101,LTA!J$103:AN$103)</f>
        <v>533.13</v>
      </c>
      <c r="U60" s="38">
        <f>SUMPRODUCT(LTA!J60:AN60,LTA!J$102:AN$102,LTA!J$103:AN$103)</f>
        <v>60.679999999999993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383.66</v>
      </c>
      <c r="Z60" s="35">
        <f>IEX!N60</f>
        <v>0</v>
      </c>
      <c r="AA60" s="76">
        <f>STOA!H60</f>
        <v>135.78</v>
      </c>
      <c r="AB60" s="76">
        <f>-STOA!N60</f>
        <v>0</v>
      </c>
      <c r="AC60">
        <f t="shared" si="0"/>
        <v>19.537839722100493</v>
      </c>
      <c r="AD60">
        <f t="shared" si="1"/>
        <v>2306.3954605279582</v>
      </c>
      <c r="AE60">
        <f>'IDT-1'!B60</f>
        <v>40.673999999999999</v>
      </c>
      <c r="AF60" s="25"/>
      <c r="AG60">
        <f t="shared" si="2"/>
        <v>2347.0694605279582</v>
      </c>
      <c r="AI60" s="35">
        <f>PXIL!H60</f>
        <v>0</v>
      </c>
      <c r="AJ60" s="35">
        <f>PXIL!N60</f>
        <v>0</v>
      </c>
      <c r="AK60" s="35">
        <f>RTM_IEX!H60</f>
        <v>1.35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14.098094400469069</v>
      </c>
      <c r="F61">
        <f>GT_Spot!P61</f>
        <v>0</v>
      </c>
      <c r="G61">
        <f>PPCL_NG!P61</f>
        <v>41.417163207999458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23.47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839.8704290113576</v>
      </c>
      <c r="P61" s="37">
        <v>115.97</v>
      </c>
      <c r="Q61" s="37">
        <v>38.29</v>
      </c>
      <c r="R61" s="39">
        <v>47.5</v>
      </c>
      <c r="S61" s="39">
        <v>0</v>
      </c>
      <c r="T61" s="38">
        <f>SUMPRODUCT(LTA!J61:AN61,LTA!J$101:AN$101,LTA!J$103:AN$103)</f>
        <v>510.24999999999994</v>
      </c>
      <c r="U61" s="38">
        <f>SUMPRODUCT(LTA!J61:AN61,LTA!J$102:AN$102,LTA!J$103:AN$103)</f>
        <v>61.28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371.87</v>
      </c>
      <c r="Z61" s="35">
        <f>IEX!N61</f>
        <v>0</v>
      </c>
      <c r="AA61" s="76">
        <f>STOA!H61</f>
        <v>135.78</v>
      </c>
      <c r="AB61" s="76">
        <f>-STOA!N61</f>
        <v>0</v>
      </c>
      <c r="AC61">
        <f t="shared" si="0"/>
        <v>20.023342291204763</v>
      </c>
      <c r="AD61">
        <f t="shared" si="1"/>
        <v>2331.5723443286215</v>
      </c>
      <c r="AE61">
        <f>'IDT-1'!B61</f>
        <v>32.54</v>
      </c>
      <c r="AF61" s="25"/>
      <c r="AG61">
        <f t="shared" si="2"/>
        <v>2364.1123443286215</v>
      </c>
      <c r="AI61" s="35">
        <f>PXIL!H61</f>
        <v>0</v>
      </c>
      <c r="AJ61" s="35">
        <f>PXIL!N61</f>
        <v>0</v>
      </c>
      <c r="AK61" s="35">
        <f>RTM_IEX!H61</f>
        <v>1.35</v>
      </c>
      <c r="AL61" s="35">
        <f>RTM_IEX!N61</f>
        <v>-16</v>
      </c>
      <c r="AM61" s="35">
        <f>RTM_PXI!H61</f>
        <v>0</v>
      </c>
      <c r="AN61" s="35">
        <f>RTM_PXI!N61</f>
        <v>0</v>
      </c>
      <c r="AO61" s="148">
        <f>GDAM_IEX!H61</f>
        <v>66.84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14.098094400469069</v>
      </c>
      <c r="F62">
        <f>GT_Spot!P62</f>
        <v>0</v>
      </c>
      <c r="G62">
        <f>PPCL_NG!P62</f>
        <v>41.417163207999458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23.47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814.41209898102352</v>
      </c>
      <c r="P62" s="37">
        <v>115.97</v>
      </c>
      <c r="Q62" s="37">
        <v>38.29</v>
      </c>
      <c r="R62" s="39">
        <v>47.5</v>
      </c>
      <c r="S62" s="39">
        <v>0</v>
      </c>
      <c r="T62" s="38">
        <f>SUMPRODUCT(LTA!J62:AN62,LTA!J$101:AN$101,LTA!J$103:AN$103)</f>
        <v>492.52000000000004</v>
      </c>
      <c r="U62" s="38">
        <f>SUMPRODUCT(LTA!J62:AN62,LTA!J$102:AN$102,LTA!J$103:AN$103)</f>
        <v>61.28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461.94</v>
      </c>
      <c r="Z62" s="35">
        <f>IEX!N62</f>
        <v>0</v>
      </c>
      <c r="AA62" s="76">
        <f>STOA!H62</f>
        <v>135.78</v>
      </c>
      <c r="AB62" s="76">
        <f>-STOA!N62</f>
        <v>0</v>
      </c>
      <c r="AC62">
        <f t="shared" si="0"/>
        <v>19.947541795351729</v>
      </c>
      <c r="AD62">
        <f t="shared" si="1"/>
        <v>2354.7598147941403</v>
      </c>
      <c r="AE62">
        <f>'IDT-1'!B62</f>
        <v>24.405000000000001</v>
      </c>
      <c r="AF62" s="25"/>
      <c r="AG62">
        <f t="shared" si="2"/>
        <v>2379.1648147941405</v>
      </c>
      <c r="AI62" s="35">
        <f>PXIL!H62</f>
        <v>0</v>
      </c>
      <c r="AJ62" s="35">
        <f>PXIL!N62</f>
        <v>0</v>
      </c>
      <c r="AK62" s="35">
        <f>RTM_IEX!H62</f>
        <v>28.419999999999998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14.098094400469069</v>
      </c>
      <c r="F63">
        <f>GT_Spot!P63</f>
        <v>0</v>
      </c>
      <c r="G63">
        <f>PPCL_NG!P63</f>
        <v>41.417163207999458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23.47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813.69895141392794</v>
      </c>
      <c r="P63" s="37">
        <v>115.97</v>
      </c>
      <c r="Q63" s="37">
        <v>38.29</v>
      </c>
      <c r="R63" s="39">
        <v>47.5</v>
      </c>
      <c r="S63" s="39">
        <v>0</v>
      </c>
      <c r="T63" s="38">
        <f>SUMPRODUCT(LTA!J63:AN63,LTA!J$101:AN$101,LTA!J$103:AN$103)</f>
        <v>447.46999999999997</v>
      </c>
      <c r="U63" s="38">
        <f>SUMPRODUCT(LTA!J63:AN63,LTA!J$102:AN$102,LTA!J$103:AN$103)</f>
        <v>62.28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386.56</v>
      </c>
      <c r="Z63" s="35">
        <f>IEX!N63</f>
        <v>0</v>
      </c>
      <c r="AA63" s="76">
        <f>STOA!H63</f>
        <v>135.78</v>
      </c>
      <c r="AB63" s="76">
        <f>-STOA!N63</f>
        <v>0</v>
      </c>
      <c r="AC63">
        <f t="shared" si="0"/>
        <v>19.814963355788134</v>
      </c>
      <c r="AD63">
        <f t="shared" si="1"/>
        <v>2339.1092456666083</v>
      </c>
      <c r="AE63">
        <f>'IDT-1'!B63</f>
        <v>13.558</v>
      </c>
      <c r="AF63" s="25"/>
      <c r="AG63">
        <f t="shared" si="2"/>
        <v>2352.6672456666083</v>
      </c>
      <c r="AI63" s="35">
        <f>PXIL!H63</f>
        <v>0</v>
      </c>
      <c r="AJ63" s="35">
        <f>PXIL!N63</f>
        <v>0</v>
      </c>
      <c r="AK63" s="35">
        <f>RTM_IEX!H63</f>
        <v>1.35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131.43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14.098094400469069</v>
      </c>
      <c r="F64">
        <f>GT_Spot!P64</f>
        <v>0</v>
      </c>
      <c r="G64">
        <f>PPCL_NG!P64</f>
        <v>41.417163207999458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23.47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813.69895141392794</v>
      </c>
      <c r="P64" s="37">
        <v>115.97</v>
      </c>
      <c r="Q64" s="37">
        <v>38.29</v>
      </c>
      <c r="R64" s="39">
        <v>47.5</v>
      </c>
      <c r="S64" s="39">
        <v>0</v>
      </c>
      <c r="T64" s="38">
        <f>SUMPRODUCT(LTA!J64:AN64,LTA!J$101:AN$101,LTA!J$103:AN$103)</f>
        <v>417.09</v>
      </c>
      <c r="U64" s="38">
        <f>SUMPRODUCT(LTA!J64:AN64,LTA!J$102:AN$102,LTA!J$103:AN$103)</f>
        <v>61.269999999999996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386.56</v>
      </c>
      <c r="Z64" s="35">
        <f>IEX!N64</f>
        <v>0</v>
      </c>
      <c r="AA64" s="76">
        <f>STOA!H64</f>
        <v>136.75</v>
      </c>
      <c r="AB64" s="76">
        <f>-STOA!N64</f>
        <v>0</v>
      </c>
      <c r="AC64">
        <f t="shared" si="0"/>
        <v>19.989683355788127</v>
      </c>
      <c r="AD64">
        <f t="shared" si="1"/>
        <v>2359.7345256666081</v>
      </c>
      <c r="AE64">
        <f>'IDT-1'!B64</f>
        <v>2.7120000000000002</v>
      </c>
      <c r="AF64" s="25"/>
      <c r="AG64">
        <f t="shared" si="2"/>
        <v>2362.4465256666081</v>
      </c>
      <c r="AI64" s="35">
        <f>PXIL!H64</f>
        <v>0</v>
      </c>
      <c r="AJ64" s="35">
        <f>PXIL!N64</f>
        <v>0</v>
      </c>
      <c r="AK64" s="35">
        <f>RTM_IEX!H64</f>
        <v>1.35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182.65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14.098094400469069</v>
      </c>
      <c r="F65">
        <f>GT_Spot!P65</f>
        <v>0</v>
      </c>
      <c r="G65">
        <f>PPCL_NG!P65</f>
        <v>41.417163207999458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23.47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814.26112741392785</v>
      </c>
      <c r="P65" s="37">
        <v>115.97</v>
      </c>
      <c r="Q65" s="37">
        <v>38.29</v>
      </c>
      <c r="R65" s="39">
        <v>47.5</v>
      </c>
      <c r="S65" s="39">
        <v>0</v>
      </c>
      <c r="T65" s="38">
        <f>SUMPRODUCT(LTA!J65:AN65,LTA!J$101:AN$101,LTA!J$103:AN$103)</f>
        <v>385.66</v>
      </c>
      <c r="U65" s="38">
        <f>SUMPRODUCT(LTA!J65:AN65,LTA!J$102:AN$102,LTA!J$103:AN$103)</f>
        <v>68.77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386.56</v>
      </c>
      <c r="Z65" s="35">
        <f>IEX!N65</f>
        <v>0</v>
      </c>
      <c r="AA65" s="76">
        <f>STOA!H65</f>
        <v>136.75</v>
      </c>
      <c r="AB65" s="76">
        <f>-STOA!N65</f>
        <v>0</v>
      </c>
      <c r="AC65">
        <f t="shared" si="0"/>
        <v>20.069333634188126</v>
      </c>
      <c r="AD65">
        <f t="shared" si="1"/>
        <v>2369.137051388208</v>
      </c>
      <c r="AE65">
        <f>'IDT-1'!B65</f>
        <v>0</v>
      </c>
      <c r="AF65" s="25"/>
      <c r="AG65">
        <f t="shared" si="2"/>
        <v>2369.137051388208</v>
      </c>
      <c r="AI65" s="35">
        <f>PXIL!H65</f>
        <v>0</v>
      </c>
      <c r="AJ65" s="35">
        <f>PXIL!N65</f>
        <v>0</v>
      </c>
      <c r="AK65" s="35">
        <f>RTM_IEX!H65</f>
        <v>1.35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215.5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14.098094400469069</v>
      </c>
      <c r="F66">
        <f>GT_Spot!P66</f>
        <v>0</v>
      </c>
      <c r="G66">
        <f>PPCL_NG!P66</f>
        <v>41.417163207999458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31.3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814.13815141392786</v>
      </c>
      <c r="P66" s="37">
        <v>115.96553686884236</v>
      </c>
      <c r="Q66" s="37">
        <v>38.29</v>
      </c>
      <c r="R66" s="39">
        <v>47.5</v>
      </c>
      <c r="S66" s="39">
        <v>0</v>
      </c>
      <c r="T66" s="38">
        <f>SUMPRODUCT(LTA!J66:AN66,LTA!J$101:AN$101,LTA!J$103:AN$103)</f>
        <v>351.54999999999995</v>
      </c>
      <c r="U66" s="38">
        <f>SUMPRODUCT(LTA!J66:AN66,LTA!J$102:AN$102,LTA!J$103:AN$103)</f>
        <v>70.77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386.56</v>
      </c>
      <c r="Z66" s="35">
        <f>IEX!N66</f>
        <v>0</v>
      </c>
      <c r="AA66" s="76">
        <f>STOA!H66</f>
        <v>136.75</v>
      </c>
      <c r="AB66" s="76">
        <f>-STOA!N66</f>
        <v>0</v>
      </c>
      <c r="AC66">
        <f t="shared" si="0"/>
        <v>19.986027145486403</v>
      </c>
      <c r="AD66">
        <f t="shared" si="1"/>
        <v>2359.3029187457523</v>
      </c>
      <c r="AE66">
        <f>'IDT-1'!B66</f>
        <v>0</v>
      </c>
      <c r="AF66" s="25"/>
      <c r="AG66">
        <f t="shared" si="2"/>
        <v>2359.3029187457523</v>
      </c>
      <c r="AI66" s="35">
        <f>PXIL!H66</f>
        <v>0</v>
      </c>
      <c r="AJ66" s="35">
        <f>PXIL!N66</f>
        <v>0</v>
      </c>
      <c r="AK66" s="35">
        <f>RTM_IEX!H66</f>
        <v>1.35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229.99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0</v>
      </c>
      <c r="E67">
        <f>GT_NG!P67</f>
        <v>14.098094400469069</v>
      </c>
      <c r="F67">
        <f>GT_Spot!P67</f>
        <v>0</v>
      </c>
      <c r="G67">
        <f>PPCL_NG!P67</f>
        <v>41.417163207999458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39.119999999999997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777.43810581872606</v>
      </c>
      <c r="P67" s="37">
        <v>115.96553686884236</v>
      </c>
      <c r="Q67" s="37">
        <v>38.29</v>
      </c>
      <c r="R67" s="39">
        <v>47.5</v>
      </c>
      <c r="S67" s="39">
        <v>0</v>
      </c>
      <c r="T67" s="38">
        <f>SUMPRODUCT(LTA!J67:AN67,LTA!J$101:AN$101,LTA!J$103:AN$103)</f>
        <v>319.09999999999997</v>
      </c>
      <c r="U67" s="38">
        <f>SUMPRODUCT(LTA!J67:AN67,LTA!J$102:AN$102,LTA!J$103:AN$103)</f>
        <v>70.77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386.56</v>
      </c>
      <c r="Z67" s="35">
        <f>IEX!N67</f>
        <v>0</v>
      </c>
      <c r="AA67" s="76">
        <f>STOA!H67</f>
        <v>136.65</v>
      </c>
      <c r="AB67" s="76">
        <f>-STOA!N67</f>
        <v>0</v>
      </c>
      <c r="AC67">
        <f t="shared" si="0"/>
        <v>19.973510762486704</v>
      </c>
      <c r="AD67">
        <f t="shared" si="1"/>
        <v>2357.8253895335502</v>
      </c>
      <c r="AE67">
        <f>'IDT-1'!B67</f>
        <v>0</v>
      </c>
      <c r="AF67" s="25"/>
      <c r="AG67">
        <f t="shared" si="2"/>
        <v>2357.8253895335502</v>
      </c>
      <c r="AI67" s="35">
        <f>PXIL!H67</f>
        <v>0</v>
      </c>
      <c r="AJ67" s="35">
        <f>PXIL!N67</f>
        <v>0</v>
      </c>
      <c r="AK67" s="35">
        <f>RTM_IEX!H67</f>
        <v>24.549999999999997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266.73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0</v>
      </c>
      <c r="E68">
        <f>GT_NG!P68</f>
        <v>14.098094400469069</v>
      </c>
      <c r="F68">
        <f>GT_Spot!P68</f>
        <v>0</v>
      </c>
      <c r="G68">
        <f>PPCL_NG!P68</f>
        <v>41.417163207999458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39.119999999999997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777.48527156853368</v>
      </c>
      <c r="P68" s="37">
        <v>115.96553686884236</v>
      </c>
      <c r="Q68" s="37">
        <v>38.29</v>
      </c>
      <c r="R68" s="39">
        <v>47.5</v>
      </c>
      <c r="S68" s="39">
        <v>0</v>
      </c>
      <c r="T68" s="38">
        <f>SUMPRODUCT(LTA!J68:AN68,LTA!J$101:AN$101,LTA!J$103:AN$103)</f>
        <v>291.74</v>
      </c>
      <c r="U68" s="38">
        <f>SUMPRODUCT(LTA!J68:AN68,LTA!J$102:AN$102,LTA!J$103:AN$103)</f>
        <v>71.27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386.56</v>
      </c>
      <c r="Z68" s="35">
        <f>IEX!N68</f>
        <v>0</v>
      </c>
      <c r="AA68" s="76">
        <f>STOA!H68</f>
        <v>136.65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19.967438954785088</v>
      </c>
      <c r="AD68">
        <f t="shared" ref="AD68:AD98" si="4">SUM(B68:AB68,AI68:AV68)-AC68</f>
        <v>2357.1086270910591</v>
      </c>
      <c r="AE68">
        <f>'IDT-1'!B68</f>
        <v>0</v>
      </c>
      <c r="AF68" s="25"/>
      <c r="AG68">
        <f t="shared" ref="AG68:AG98" si="5">SUM(AD68:AF68)</f>
        <v>2357.1086270910591</v>
      </c>
      <c r="AI68" s="35">
        <f>PXIL!H68</f>
        <v>0</v>
      </c>
      <c r="AJ68" s="35">
        <f>PXIL!N68</f>
        <v>0</v>
      </c>
      <c r="AK68" s="35">
        <f>RTM_IEX!H68</f>
        <v>1.35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316.02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14.098094400469069</v>
      </c>
      <c r="F69">
        <f>GT_Spot!P69</f>
        <v>0</v>
      </c>
      <c r="G69">
        <f>PPCL_NG!P69</f>
        <v>41.417163207999458</v>
      </c>
      <c r="H69">
        <f>PPCL_Spot!P69</f>
        <v>0</v>
      </c>
      <c r="I69">
        <f>Bawana_NG!P69</f>
        <v>134.60502715283164</v>
      </c>
      <c r="J69">
        <f>Bawana_RLNG!P69</f>
        <v>0</v>
      </c>
      <c r="K69">
        <f>Bawana_Spot!P69</f>
        <v>39.22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793.27070359162849</v>
      </c>
      <c r="P69" s="37">
        <v>115.96553686884236</v>
      </c>
      <c r="Q69" s="37">
        <v>33.11</v>
      </c>
      <c r="R69" s="39">
        <v>47.5</v>
      </c>
      <c r="S69" s="39">
        <v>0</v>
      </c>
      <c r="T69" s="38">
        <f>SUMPRODUCT(LTA!J69:AN69,LTA!J$101:AN$101,LTA!J$103:AN$103)</f>
        <v>254.76999999999998</v>
      </c>
      <c r="U69" s="38">
        <f>SUMPRODUCT(LTA!J69:AN69,LTA!J$102:AN$102,LTA!J$103:AN$103)</f>
        <v>70.66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724.8</v>
      </c>
      <c r="Z69" s="35">
        <f>IEX!N69</f>
        <v>0</v>
      </c>
      <c r="AA69" s="76">
        <f>STOA!H69</f>
        <v>136.65</v>
      </c>
      <c r="AB69" s="76">
        <f>-STOA!N69</f>
        <v>0</v>
      </c>
      <c r="AC69">
        <f t="shared" si="3"/>
        <v>20.535731647683768</v>
      </c>
      <c r="AD69">
        <f t="shared" si="4"/>
        <v>2349.880793574087</v>
      </c>
      <c r="AE69">
        <f>'IDT-1'!B69</f>
        <v>0</v>
      </c>
      <c r="AF69" s="25"/>
      <c r="AG69">
        <f t="shared" si="5"/>
        <v>2349.880793574087</v>
      </c>
      <c r="AI69" s="35">
        <f>PXIL!H69</f>
        <v>0</v>
      </c>
      <c r="AJ69" s="35">
        <f>PXIL!N69</f>
        <v>0</v>
      </c>
      <c r="AK69" s="35">
        <f>RTM_IEX!H69</f>
        <v>1.35</v>
      </c>
      <c r="AL69" s="35">
        <f>RTM_IEX!N69</f>
        <v>-37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14.098094400469069</v>
      </c>
      <c r="F70">
        <f>GT_Spot!P70</f>
        <v>0</v>
      </c>
      <c r="G70">
        <f>PPCL_NG!P70</f>
        <v>41.417163207999458</v>
      </c>
      <c r="H70">
        <f>PPCL_Spot!P70</f>
        <v>0</v>
      </c>
      <c r="I70">
        <f>Bawana_NG!P70</f>
        <v>134.60502715283164</v>
      </c>
      <c r="J70">
        <f>Bawana_RLNG!P70</f>
        <v>0</v>
      </c>
      <c r="K70">
        <f>Bawana_Spot!P70</f>
        <v>78.430000000000007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783.95972550999147</v>
      </c>
      <c r="P70" s="37">
        <v>115.96553686884236</v>
      </c>
      <c r="Q70" s="37">
        <v>33.11</v>
      </c>
      <c r="R70" s="39">
        <v>38.28</v>
      </c>
      <c r="S70" s="39">
        <v>0</v>
      </c>
      <c r="T70" s="38">
        <f>SUMPRODUCT(LTA!J70:AN70,LTA!J$101:AN$101,LTA!J$103:AN$103)</f>
        <v>220.11</v>
      </c>
      <c r="U70" s="38">
        <f>SUMPRODUCT(LTA!J70:AN70,LTA!J$102:AN$102,LTA!J$103:AN$103)</f>
        <v>69.36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730.6</v>
      </c>
      <c r="Z70" s="35">
        <f>IEX!N70</f>
        <v>0</v>
      </c>
      <c r="AA70" s="76">
        <f>STOA!H70</f>
        <v>136.65</v>
      </c>
      <c r="AB70" s="76">
        <f>-STOA!N70</f>
        <v>0</v>
      </c>
      <c r="AC70">
        <f t="shared" si="3"/>
        <v>20.574687639946472</v>
      </c>
      <c r="AD70">
        <f t="shared" si="4"/>
        <v>2326.3608595001874</v>
      </c>
      <c r="AE70">
        <f>'IDT-1'!B70</f>
        <v>0</v>
      </c>
      <c r="AF70" s="25"/>
      <c r="AG70">
        <f t="shared" si="5"/>
        <v>2326.3608595001874</v>
      </c>
      <c r="AI70" s="35">
        <f>PXIL!H70</f>
        <v>0</v>
      </c>
      <c r="AJ70" s="35">
        <f>PXIL!N70</f>
        <v>0</v>
      </c>
      <c r="AK70" s="35">
        <f>RTM_IEX!H70</f>
        <v>1.35</v>
      </c>
      <c r="AL70" s="35">
        <f>RTM_IEX!N70</f>
        <v>-51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0</v>
      </c>
      <c r="E71">
        <f>GT_NG!P71</f>
        <v>14.098094400469069</v>
      </c>
      <c r="F71">
        <f>GT_Spot!P71</f>
        <v>0</v>
      </c>
      <c r="G71">
        <f>PPCL_NG!P71</f>
        <v>41.417163207999458</v>
      </c>
      <c r="H71">
        <f>PPCL_Spot!P71</f>
        <v>0</v>
      </c>
      <c r="I71">
        <f>Bawana_NG!P71</f>
        <v>134.60502715283164</v>
      </c>
      <c r="J71">
        <f>Bawana_RLNG!P71</f>
        <v>0</v>
      </c>
      <c r="K71">
        <f>Bawana_Spot!P71</f>
        <v>117.65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796.77628642659658</v>
      </c>
      <c r="P71" s="37">
        <v>115.96553686884236</v>
      </c>
      <c r="Q71" s="37">
        <v>33.11</v>
      </c>
      <c r="R71" s="39">
        <v>33.254797979797985</v>
      </c>
      <c r="S71" s="39">
        <v>0</v>
      </c>
      <c r="T71" s="38">
        <f>SUMPRODUCT(LTA!J71:AN71,LTA!J$101:AN$101,LTA!J$103:AN$103)</f>
        <v>184.51</v>
      </c>
      <c r="U71" s="38">
        <f>SUMPRODUCT(LTA!J71:AN71,LTA!J$102:AN$102,LTA!J$103:AN$103)</f>
        <v>69.97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724.8</v>
      </c>
      <c r="Z71" s="35">
        <f>IEX!N71</f>
        <v>0</v>
      </c>
      <c r="AA71" s="76">
        <f>STOA!H71</f>
        <v>136.6</v>
      </c>
      <c r="AB71" s="76">
        <f>-STOA!N71</f>
        <v>0</v>
      </c>
      <c r="AC71">
        <f t="shared" si="3"/>
        <v>20.637841370126033</v>
      </c>
      <c r="AD71">
        <f t="shared" si="4"/>
        <v>2329.7990646664111</v>
      </c>
      <c r="AE71">
        <f>'IDT-1'!B71</f>
        <v>0</v>
      </c>
      <c r="AF71" s="25"/>
      <c r="AG71">
        <f t="shared" si="5"/>
        <v>2329.7990646664111</v>
      </c>
      <c r="AI71" s="35">
        <f>PXIL!H71</f>
        <v>0</v>
      </c>
      <c r="AJ71" s="35">
        <f>PXIL!N71</f>
        <v>0</v>
      </c>
      <c r="AK71" s="35">
        <f>RTM_IEX!H71</f>
        <v>0.67999999999999994</v>
      </c>
      <c r="AL71" s="35">
        <f>RTM_IEX!N71</f>
        <v>-53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0</v>
      </c>
      <c r="E72">
        <f>GT_NG!P72</f>
        <v>14.098094400469069</v>
      </c>
      <c r="F72">
        <f>GT_Spot!P72</f>
        <v>0</v>
      </c>
      <c r="G72">
        <f>PPCL_NG!P72</f>
        <v>41.417163207999458</v>
      </c>
      <c r="H72">
        <f>PPCL_Spot!P72</f>
        <v>0</v>
      </c>
      <c r="I72">
        <f>Bawana_NG!P72</f>
        <v>134.60502715283164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796.77628642659658</v>
      </c>
      <c r="P72" s="37">
        <v>115.96553686884236</v>
      </c>
      <c r="Q72" s="37">
        <v>33.11</v>
      </c>
      <c r="R72" s="39">
        <v>23.774798142914815</v>
      </c>
      <c r="S72" s="39">
        <v>0</v>
      </c>
      <c r="T72" s="38">
        <f>SUMPRODUCT(LTA!J72:AN72,LTA!J$101:AN$101,LTA!J$103:AN$103)</f>
        <v>150.21</v>
      </c>
      <c r="U72" s="38">
        <f>SUMPRODUCT(LTA!J72:AN72,LTA!J$102:AN$102,LTA!J$103:AN$103)</f>
        <v>69.77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724.8</v>
      </c>
      <c r="Z72" s="35">
        <f>IEX!N72</f>
        <v>0</v>
      </c>
      <c r="AA72" s="76">
        <f>STOA!H72</f>
        <v>136.6</v>
      </c>
      <c r="AB72" s="76">
        <f>-STOA!N72</f>
        <v>0</v>
      </c>
      <c r="AC72">
        <f t="shared" si="3"/>
        <v>20.025543482024649</v>
      </c>
      <c r="AD72">
        <f t="shared" si="4"/>
        <v>2319.7813627176288</v>
      </c>
      <c r="AE72">
        <f>'IDT-1'!B72</f>
        <v>0</v>
      </c>
      <c r="AF72" s="25"/>
      <c r="AG72">
        <f t="shared" si="5"/>
        <v>2319.7813627176288</v>
      </c>
      <c r="AI72" s="35">
        <f>PXIL!H72</f>
        <v>0</v>
      </c>
      <c r="AJ72" s="35">
        <f>PXIL!N72</f>
        <v>0</v>
      </c>
      <c r="AK72" s="35">
        <f>RTM_IEX!H72</f>
        <v>0.67999999999999994</v>
      </c>
      <c r="AL72" s="35">
        <f>RTM_IEX!N72</f>
        <v>-22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0</v>
      </c>
      <c r="E73">
        <f>GT_NG!P73</f>
        <v>14.098094400469069</v>
      </c>
      <c r="F73">
        <f>GT_Spot!P73</f>
        <v>0</v>
      </c>
      <c r="G73">
        <f>PPCL_NG!P73</f>
        <v>41.417163207999458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796.70601442659654</v>
      </c>
      <c r="P73" s="37">
        <v>99.530000000000015</v>
      </c>
      <c r="Q73" s="37">
        <v>33.11</v>
      </c>
      <c r="R73" s="39">
        <v>14.08</v>
      </c>
      <c r="S73" s="39">
        <v>0</v>
      </c>
      <c r="T73" s="38">
        <f>SUMPRODUCT(LTA!J73:AN73,LTA!J$101:AN$101,LTA!J$103:AN$103)</f>
        <v>122.69</v>
      </c>
      <c r="U73" s="38">
        <f>SUMPRODUCT(LTA!J73:AN73,LTA!J$102:AN$102,LTA!J$103:AN$103)</f>
        <v>64.77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636.86</v>
      </c>
      <c r="Z73" s="35">
        <f>IEX!N73</f>
        <v>0</v>
      </c>
      <c r="AA73" s="76">
        <f>STOA!H73</f>
        <v>136.6</v>
      </c>
      <c r="AB73" s="76">
        <f>-STOA!N73</f>
        <v>0</v>
      </c>
      <c r="AC73">
        <f t="shared" si="3"/>
        <v>18.604666685094546</v>
      </c>
      <c r="AD73">
        <f t="shared" si="4"/>
        <v>2196.2366053499704</v>
      </c>
      <c r="AE73">
        <f>'IDT-1'!B73</f>
        <v>80.064999999999998</v>
      </c>
      <c r="AF73" s="25"/>
      <c r="AG73">
        <f t="shared" si="5"/>
        <v>2276.3016053499705</v>
      </c>
      <c r="AI73" s="35">
        <f>PXIL!H73</f>
        <v>0</v>
      </c>
      <c r="AJ73" s="35">
        <f>PXIL!N73</f>
        <v>0</v>
      </c>
      <c r="AK73" s="35">
        <f>RTM_IEX!H73</f>
        <v>0.37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0</v>
      </c>
      <c r="E74">
        <f>GT_NG!P74</f>
        <v>14.098094400469069</v>
      </c>
      <c r="F74">
        <f>GT_Spot!P74</f>
        <v>0</v>
      </c>
      <c r="G74">
        <f>PPCL_NG!P74</f>
        <v>41.417163207999458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807.87381505799249</v>
      </c>
      <c r="P74" s="37">
        <v>99.530000000000015</v>
      </c>
      <c r="Q74" s="37">
        <v>33.11</v>
      </c>
      <c r="R74" s="39">
        <v>7.6099999999999994</v>
      </c>
      <c r="S74" s="39">
        <v>0</v>
      </c>
      <c r="T74" s="38">
        <f>SUMPRODUCT(LTA!J74:AN74,LTA!J$101:AN$101,LTA!J$103:AN$103)</f>
        <v>93.12</v>
      </c>
      <c r="U74" s="38">
        <f>SUMPRODUCT(LTA!J74:AN74,LTA!J$102:AN$102,LTA!J$103:AN$103)</f>
        <v>62.769999999999996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613.66</v>
      </c>
      <c r="Z74" s="35">
        <f>IEX!N74</f>
        <v>0</v>
      </c>
      <c r="AA74" s="76">
        <f>STOA!H74</f>
        <v>136.6</v>
      </c>
      <c r="AB74" s="76">
        <f>-STOA!N74</f>
        <v>0</v>
      </c>
      <c r="AC74">
        <f t="shared" si="3"/>
        <v>18.239836210398266</v>
      </c>
      <c r="AD74">
        <f t="shared" si="4"/>
        <v>2153.1692364560627</v>
      </c>
      <c r="AE74">
        <f>'IDT-1'!B74</f>
        <v>88.414000000000001</v>
      </c>
      <c r="AF74" s="25"/>
      <c r="AG74">
        <f t="shared" si="5"/>
        <v>2241.5832364560629</v>
      </c>
      <c r="AI74" s="35">
        <f>PXIL!H74</f>
        <v>0</v>
      </c>
      <c r="AJ74" s="35">
        <f>PXIL!N74</f>
        <v>0</v>
      </c>
      <c r="AK74" s="35">
        <f>RTM_IEX!H74</f>
        <v>7.01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14.22140134857813</v>
      </c>
      <c r="F75">
        <f>GT_Spot!P75</f>
        <v>0</v>
      </c>
      <c r="G75">
        <f>PPCL_NG!P75</f>
        <v>41.417163207999458</v>
      </c>
      <c r="H75">
        <f>PPCL_Spot!P75</f>
        <v>0</v>
      </c>
      <c r="I75">
        <f>Bawana_NG!P75</f>
        <v>134.60530419312076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829.0163409687076</v>
      </c>
      <c r="P75" s="37">
        <v>99.530000000000015</v>
      </c>
      <c r="Q75" s="37">
        <v>33.11</v>
      </c>
      <c r="R75" s="39">
        <v>0</v>
      </c>
      <c r="S75" s="39">
        <v>0</v>
      </c>
      <c r="T75" s="38">
        <f>SUMPRODUCT(LTA!J75:AN75,LTA!J$101:AN$101,LTA!J$103:AN$103)</f>
        <v>75.260000000000005</v>
      </c>
      <c r="U75" s="38">
        <f>SUMPRODUCT(LTA!J75:AN75,LTA!J$102:AN$102,LTA!J$103:AN$103)</f>
        <v>63.17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593.37</v>
      </c>
      <c r="Z75" s="35">
        <f>IEX!N75</f>
        <v>0</v>
      </c>
      <c r="AA75" s="76">
        <f>STOA!H75</f>
        <v>136.6</v>
      </c>
      <c r="AB75" s="76">
        <f>-STOA!N75</f>
        <v>0</v>
      </c>
      <c r="AC75">
        <f t="shared" si="3"/>
        <v>18.109897761634606</v>
      </c>
      <c r="AD75">
        <f t="shared" si="4"/>
        <v>2137.8303119567709</v>
      </c>
      <c r="AE75">
        <f>'IDT-1'!B75</f>
        <v>98.731999999999999</v>
      </c>
      <c r="AF75" s="25"/>
      <c r="AG75">
        <f t="shared" si="5"/>
        <v>2236.5623119567708</v>
      </c>
      <c r="AI75" s="35">
        <f>PXIL!H75</f>
        <v>0</v>
      </c>
      <c r="AJ75" s="35">
        <f>PXIL!N75</f>
        <v>0</v>
      </c>
      <c r="AK75" s="35">
        <f>RTM_IEX!H75</f>
        <v>15.64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14.22140134857813</v>
      </c>
      <c r="F76">
        <f>GT_Spot!P76</f>
        <v>0</v>
      </c>
      <c r="G76">
        <f>PPCL_NG!P76</f>
        <v>41.417163207999458</v>
      </c>
      <c r="H76">
        <f>PPCL_Spot!P76</f>
        <v>0</v>
      </c>
      <c r="I76">
        <f>Bawana_NG!P76</f>
        <v>134.60530419312076</v>
      </c>
      <c r="J76">
        <f>Bawana_RLNG!P76</f>
        <v>0</v>
      </c>
      <c r="K76">
        <f>Bawana_Spot!P76</f>
        <v>190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899.46297767829435</v>
      </c>
      <c r="P76" s="37">
        <v>99.530000000000015</v>
      </c>
      <c r="Q76" s="37">
        <v>33.11</v>
      </c>
      <c r="R76" s="39">
        <v>0</v>
      </c>
      <c r="S76" s="39">
        <v>0</v>
      </c>
      <c r="T76" s="38">
        <f>SUMPRODUCT(LTA!J76:AN76,LTA!J$101:AN$101,LTA!J$103:AN$103)</f>
        <v>60.35</v>
      </c>
      <c r="U76" s="38">
        <f>SUMPRODUCT(LTA!J76:AN76,LTA!J$102:AN$102,LTA!J$103:AN$103)</f>
        <v>62.97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472.6</v>
      </c>
      <c r="Z76" s="35">
        <f>IEX!N76</f>
        <v>0</v>
      </c>
      <c r="AA76" s="76">
        <f>STOA!H76</f>
        <v>136.6</v>
      </c>
      <c r="AB76" s="76">
        <f>-STOA!N76</f>
        <v>0</v>
      </c>
      <c r="AC76">
        <f t="shared" si="3"/>
        <v>18.104493509995137</v>
      </c>
      <c r="AD76">
        <f t="shared" si="4"/>
        <v>2137.1923529179971</v>
      </c>
      <c r="AE76">
        <f>'IDT-1'!B76</f>
        <v>116.795</v>
      </c>
      <c r="AF76" s="25"/>
      <c r="AG76">
        <f t="shared" si="5"/>
        <v>2253.9873529179972</v>
      </c>
      <c r="AI76" s="35">
        <f>PXIL!H76</f>
        <v>0</v>
      </c>
      <c r="AJ76" s="35">
        <f>PXIL!N76</f>
        <v>0</v>
      </c>
      <c r="AK76" s="35">
        <f>RTM_IEX!H76</f>
        <v>10.43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14.22140134857813</v>
      </c>
      <c r="F77">
        <f>GT_Spot!P77</f>
        <v>0</v>
      </c>
      <c r="G77">
        <f>PPCL_NG!P77</f>
        <v>41.417163207999458</v>
      </c>
      <c r="H77">
        <f>PPCL_Spot!P77</f>
        <v>0</v>
      </c>
      <c r="I77">
        <f>Bawana_NG!P77</f>
        <v>134.60530419312076</v>
      </c>
      <c r="J77">
        <f>Bawana_RLNG!P77</f>
        <v>0</v>
      </c>
      <c r="K77">
        <f>Bawana_Spot!P77</f>
        <v>170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970.74822806686632</v>
      </c>
      <c r="P77" s="37">
        <v>99.530000000000015</v>
      </c>
      <c r="Q77" s="37">
        <v>33.11</v>
      </c>
      <c r="R77" s="39">
        <v>0</v>
      </c>
      <c r="S77" s="39">
        <v>0</v>
      </c>
      <c r="T77" s="38">
        <f>SUMPRODUCT(LTA!J77:AN77,LTA!J$101:AN$101,LTA!J$103:AN$103)</f>
        <v>50.31</v>
      </c>
      <c r="U77" s="38">
        <f>SUMPRODUCT(LTA!J77:AN77,LTA!J$102:AN$102,LTA!J$103:AN$103)</f>
        <v>62.97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431.64</v>
      </c>
      <c r="Z77" s="35">
        <f>IEX!N77</f>
        <v>0</v>
      </c>
      <c r="AA77" s="76">
        <f>STOA!H77</f>
        <v>136.6</v>
      </c>
      <c r="AB77" s="76">
        <f>-STOA!N77</f>
        <v>0</v>
      </c>
      <c r="AC77">
        <f t="shared" si="3"/>
        <v>18.104201613259143</v>
      </c>
      <c r="AD77">
        <f t="shared" si="4"/>
        <v>2137.1578952033055</v>
      </c>
      <c r="AE77">
        <f>'IDT-1'!B77</f>
        <v>128.386</v>
      </c>
      <c r="AF77" s="25"/>
      <c r="AG77">
        <f t="shared" si="5"/>
        <v>2265.5438952033055</v>
      </c>
      <c r="AI77" s="35">
        <f>PXIL!H77</f>
        <v>0</v>
      </c>
      <c r="AJ77" s="35">
        <f>PXIL!N77</f>
        <v>0</v>
      </c>
      <c r="AK77" s="35">
        <f>RTM_IEX!H77</f>
        <v>10.110000000000001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14.22140134857813</v>
      </c>
      <c r="F78">
        <f>GT_Spot!P78</f>
        <v>0</v>
      </c>
      <c r="G78">
        <f>PPCL_NG!P78</f>
        <v>41.417163207999458</v>
      </c>
      <c r="H78">
        <f>PPCL_Spot!P78</f>
        <v>0</v>
      </c>
      <c r="I78">
        <f>Bawana_NG!P78</f>
        <v>134.60530419312076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955.28325614657649</v>
      </c>
      <c r="P78" s="37">
        <v>99.530000000000015</v>
      </c>
      <c r="Q78" s="37">
        <v>33.11</v>
      </c>
      <c r="R78" s="39">
        <v>0</v>
      </c>
      <c r="S78" s="39">
        <v>0</v>
      </c>
      <c r="T78" s="38">
        <f>SUMPRODUCT(LTA!J78:AN78,LTA!J$101:AN$101,LTA!J$103:AN$103)</f>
        <v>46.19</v>
      </c>
      <c r="U78" s="38">
        <f>SUMPRODUCT(LTA!J78:AN78,LTA!J$102:AN$102,LTA!J$103:AN$103)</f>
        <v>63.47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398.09</v>
      </c>
      <c r="Z78" s="35">
        <f>IEX!N78</f>
        <v>0</v>
      </c>
      <c r="AA78" s="76">
        <f>STOA!H78</f>
        <v>136.6</v>
      </c>
      <c r="AB78" s="76">
        <f>-STOA!N78</f>
        <v>0</v>
      </c>
      <c r="AC78">
        <f t="shared" si="3"/>
        <v>18.805432476801155</v>
      </c>
      <c r="AD78">
        <f t="shared" si="4"/>
        <v>2173.7416924194731</v>
      </c>
      <c r="AE78">
        <f>'IDT-1'!B78</f>
        <v>117.664</v>
      </c>
      <c r="AF78" s="25"/>
      <c r="AG78">
        <f t="shared" si="5"/>
        <v>2291.4056924194733</v>
      </c>
      <c r="AI78" s="35">
        <f>PXIL!H78</f>
        <v>0</v>
      </c>
      <c r="AJ78" s="35">
        <f>PXIL!N78</f>
        <v>0</v>
      </c>
      <c r="AK78" s="35">
        <f>RTM_IEX!H78</f>
        <v>0.05</v>
      </c>
      <c r="AL78" s="35">
        <f>RTM_IEX!N78</f>
        <v>-23</v>
      </c>
      <c r="AM78" s="35">
        <f>RTM_PXI!H78</f>
        <v>0</v>
      </c>
      <c r="AN78" s="35">
        <f>RTM_PXI!N78</f>
        <v>0</v>
      </c>
      <c r="AO78" s="148">
        <f>GDAM_IEX!H78</f>
        <v>172.98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14.22140134857813</v>
      </c>
      <c r="F79">
        <f>GT_Spot!P79</f>
        <v>0</v>
      </c>
      <c r="G79">
        <f>PPCL_NG!P79</f>
        <v>41.417163207999458</v>
      </c>
      <c r="H79">
        <f>PPCL_Spot!P79</f>
        <v>0</v>
      </c>
      <c r="I79">
        <f>Bawana_NG!P79</f>
        <v>103.95593922112417</v>
      </c>
      <c r="J79">
        <f>Bawana_RLNG!P79</f>
        <v>0</v>
      </c>
      <c r="K79">
        <f>Bawana_Spot!P79</f>
        <v>192.99341590335857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954.87916966106923</v>
      </c>
      <c r="P79" s="37">
        <v>99.530000000000015</v>
      </c>
      <c r="Q79" s="37">
        <v>33.11</v>
      </c>
      <c r="R79" s="39">
        <v>0</v>
      </c>
      <c r="S79" s="39">
        <v>0</v>
      </c>
      <c r="T79" s="38">
        <f>SUMPRODUCT(LTA!J79:AN79,LTA!J$101:AN$101,LTA!J$103:AN$103)</f>
        <v>45.89</v>
      </c>
      <c r="U79" s="38">
        <f>SUMPRODUCT(LTA!J79:AN79,LTA!J$102:AN$102,LTA!J$103:AN$103)</f>
        <v>63.97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386.82</v>
      </c>
      <c r="Z79" s="35">
        <f>IEX!N79</f>
        <v>0</v>
      </c>
      <c r="AA79" s="76">
        <f>STOA!H79</f>
        <v>136.6</v>
      </c>
      <c r="AB79" s="76">
        <f>-STOA!N79</f>
        <v>0</v>
      </c>
      <c r="AC79">
        <f t="shared" si="3"/>
        <v>18.640331550473888</v>
      </c>
      <c r="AD79">
        <f t="shared" si="4"/>
        <v>2200.4467577916553</v>
      </c>
      <c r="AE79">
        <f>'IDT-1'!B79</f>
        <v>64.322000000000003</v>
      </c>
      <c r="AF79" s="25"/>
      <c r="AG79">
        <f t="shared" si="5"/>
        <v>2264.7687577916554</v>
      </c>
      <c r="AI79" s="35">
        <f>PXIL!H79</f>
        <v>0</v>
      </c>
      <c r="AJ79" s="35">
        <f>PXIL!N79</f>
        <v>0</v>
      </c>
      <c r="AK79" s="35">
        <f>RTM_IEX!H79</f>
        <v>31.470000000000002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114.23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0</v>
      </c>
      <c r="E80">
        <f>GT_NG!P80</f>
        <v>14.22140134857813</v>
      </c>
      <c r="F80">
        <f>GT_Spot!P80</f>
        <v>0</v>
      </c>
      <c r="G80">
        <f>PPCL_NG!P80</f>
        <v>41.417163207999458</v>
      </c>
      <c r="H80">
        <f>PPCL_Spot!P80</f>
        <v>0</v>
      </c>
      <c r="I80">
        <f>Bawana_NG!P80</f>
        <v>103.95593922112417</v>
      </c>
      <c r="J80">
        <f>Bawana_RLNG!P80</f>
        <v>0</v>
      </c>
      <c r="K80">
        <f>Bawana_Spot!P80</f>
        <v>192.99341590335857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954.94504966106922</v>
      </c>
      <c r="P80" s="37">
        <v>99.530000000000015</v>
      </c>
      <c r="Q80" s="37">
        <v>33.11</v>
      </c>
      <c r="R80" s="39">
        <v>0</v>
      </c>
      <c r="S80" s="39">
        <v>0</v>
      </c>
      <c r="T80" s="38">
        <f>SUMPRODUCT(LTA!J80:AN80,LTA!J$101:AN$101,LTA!J$103:AN$103)</f>
        <v>46</v>
      </c>
      <c r="U80" s="38">
        <f>SUMPRODUCT(LTA!J80:AN80,LTA!J$102:AN$102,LTA!J$103:AN$103)</f>
        <v>62.97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394.29</v>
      </c>
      <c r="Z80" s="35">
        <f>IEX!N80</f>
        <v>0</v>
      </c>
      <c r="AA80" s="76">
        <f>STOA!H80</f>
        <v>136.6</v>
      </c>
      <c r="AB80" s="76">
        <f>-STOA!N80</f>
        <v>0</v>
      </c>
      <c r="AC80">
        <f t="shared" si="3"/>
        <v>18.756468942473887</v>
      </c>
      <c r="AD80">
        <f t="shared" si="4"/>
        <v>2214.1565003996557</v>
      </c>
      <c r="AE80">
        <f>'IDT-1'!B80</f>
        <v>68.790000000000006</v>
      </c>
      <c r="AF80" s="25"/>
      <c r="AG80">
        <f t="shared" si="5"/>
        <v>2282.9465003996556</v>
      </c>
      <c r="AI80" s="35">
        <f>PXIL!H80</f>
        <v>0</v>
      </c>
      <c r="AJ80" s="35">
        <f>PXIL!N80</f>
        <v>0</v>
      </c>
      <c r="AK80" s="35">
        <f>RTM_IEX!H80</f>
        <v>32.360000000000007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120.52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0</v>
      </c>
      <c r="E81">
        <f>GT_NG!P81</f>
        <v>14.22140134857813</v>
      </c>
      <c r="F81">
        <f>GT_Spot!P81</f>
        <v>0</v>
      </c>
      <c r="G81">
        <f>PPCL_NG!P81</f>
        <v>41.417163207999458</v>
      </c>
      <c r="H81">
        <f>PPCL_Spot!P81</f>
        <v>0</v>
      </c>
      <c r="I81">
        <f>Bawana_NG!P81</f>
        <v>103.95593922112417</v>
      </c>
      <c r="J81">
        <f>Bawana_RLNG!P81</f>
        <v>0</v>
      </c>
      <c r="K81">
        <f>Bawana_Spot!P81</f>
        <v>192.99341590335857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933.64258118935629</v>
      </c>
      <c r="P81" s="37">
        <v>99.530000000000015</v>
      </c>
      <c r="Q81" s="37">
        <v>33.11</v>
      </c>
      <c r="R81" s="39">
        <v>0</v>
      </c>
      <c r="S81" s="39">
        <v>0</v>
      </c>
      <c r="T81" s="38">
        <f>SUMPRODUCT(LTA!J81:AN81,LTA!J$101:AN$101,LTA!J$103:AN$103)</f>
        <v>46</v>
      </c>
      <c r="U81" s="38">
        <f>SUMPRODUCT(LTA!J81:AN81,LTA!J$102:AN$102,LTA!J$103:AN$103)</f>
        <v>63.47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406.04</v>
      </c>
      <c r="Z81" s="35">
        <f>IEX!N81</f>
        <v>0</v>
      </c>
      <c r="AA81" s="76">
        <f>STOA!H81</f>
        <v>136.6</v>
      </c>
      <c r="AB81" s="76">
        <f>-STOA!N81</f>
        <v>0</v>
      </c>
      <c r="AC81">
        <f t="shared" si="3"/>
        <v>19.312528207311498</v>
      </c>
      <c r="AD81">
        <f t="shared" si="4"/>
        <v>2279.7979726631052</v>
      </c>
      <c r="AE81">
        <f>'IDT-1'!B81</f>
        <v>78.433999999999997</v>
      </c>
      <c r="AF81" s="25"/>
      <c r="AG81">
        <f t="shared" si="5"/>
        <v>2358.2319726631054</v>
      </c>
      <c r="AI81" s="35">
        <f>PXIL!H81</f>
        <v>0</v>
      </c>
      <c r="AJ81" s="35">
        <f>PXIL!N81</f>
        <v>0</v>
      </c>
      <c r="AK81" s="35">
        <f>RTM_IEX!H81</f>
        <v>108.36999999999999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119.76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0</v>
      </c>
      <c r="E82">
        <f>GT_NG!P82</f>
        <v>14.22140134857813</v>
      </c>
      <c r="F82">
        <f>GT_Spot!P82</f>
        <v>0</v>
      </c>
      <c r="G82">
        <f>PPCL_NG!P82</f>
        <v>41.982836678153923</v>
      </c>
      <c r="H82">
        <f>PPCL_Spot!P82</f>
        <v>0</v>
      </c>
      <c r="I82">
        <f>Bawana_NG!P82</f>
        <v>103.95593922112417</v>
      </c>
      <c r="J82">
        <f>Bawana_RLNG!P82</f>
        <v>0</v>
      </c>
      <c r="K82">
        <f>Bawana_Spot!P82</f>
        <v>192.99341590335857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910.1683400071098</v>
      </c>
      <c r="P82" s="37">
        <v>99.530000000000015</v>
      </c>
      <c r="Q82" s="37">
        <v>33.11</v>
      </c>
      <c r="R82" s="39">
        <v>0</v>
      </c>
      <c r="S82" s="39">
        <v>0</v>
      </c>
      <c r="T82" s="38">
        <f>SUMPRODUCT(LTA!J82:AN82,LTA!J$101:AN$101,LTA!J$103:AN$103)</f>
        <v>46</v>
      </c>
      <c r="U82" s="38">
        <f>SUMPRODUCT(LTA!J82:AN82,LTA!J$102:AN$102,LTA!J$103:AN$103)</f>
        <v>64.97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416.69</v>
      </c>
      <c r="Z82" s="35">
        <f>IEX!N82</f>
        <v>0</v>
      </c>
      <c r="AA82" s="76">
        <f>STOA!H82</f>
        <v>136.6</v>
      </c>
      <c r="AB82" s="76">
        <f>-STOA!N82</f>
        <v>0</v>
      </c>
      <c r="AC82">
        <f t="shared" si="3"/>
        <v>19.355296238529924</v>
      </c>
      <c r="AD82">
        <f t="shared" si="4"/>
        <v>2284.8466369197949</v>
      </c>
      <c r="AE82">
        <f>'IDT-1'!B82</f>
        <v>89.492999999999995</v>
      </c>
      <c r="AF82" s="25"/>
      <c r="AG82">
        <f t="shared" si="5"/>
        <v>2374.3396369197949</v>
      </c>
      <c r="AI82" s="35">
        <f>PXIL!H82</f>
        <v>0</v>
      </c>
      <c r="AJ82" s="35">
        <f>PXIL!N82</f>
        <v>0</v>
      </c>
      <c r="AK82" s="35">
        <f>RTM_IEX!H82</f>
        <v>125.82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118.16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0</v>
      </c>
      <c r="E83">
        <f>GT_NG!P83</f>
        <v>14.803759612645971</v>
      </c>
      <c r="F83">
        <f>GT_Spot!P83</f>
        <v>0</v>
      </c>
      <c r="G83">
        <f>PPCL_NG!P83</f>
        <v>41.982836678153923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272.11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910.76177470961306</v>
      </c>
      <c r="P83" s="37">
        <v>99.530000000000015</v>
      </c>
      <c r="Q83" s="37">
        <v>33.11</v>
      </c>
      <c r="R83" s="39">
        <v>0</v>
      </c>
      <c r="S83" s="39">
        <v>0</v>
      </c>
      <c r="T83" s="38">
        <f>SUMPRODUCT(LTA!J83:AN83,LTA!J$101:AN$101,LTA!J$103:AN$103)</f>
        <v>46.34</v>
      </c>
      <c r="U83" s="38">
        <f>SUMPRODUCT(LTA!J83:AN83,LTA!J$102:AN$102,LTA!J$103:AN$103)</f>
        <v>64.490000000000009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446.84</v>
      </c>
      <c r="Z83" s="35">
        <f>IEX!N83</f>
        <v>0</v>
      </c>
      <c r="AA83" s="76">
        <f>STOA!H83</f>
        <v>135.58000000000001</v>
      </c>
      <c r="AB83" s="76">
        <f>-STOA!N83</f>
        <v>0</v>
      </c>
      <c r="AC83">
        <f t="shared" si="3"/>
        <v>19.02393620586091</v>
      </c>
      <c r="AD83">
        <f t="shared" si="4"/>
        <v>2245.7303740156758</v>
      </c>
      <c r="AE83">
        <f>'IDT-1'!B83</f>
        <v>137.02600000000001</v>
      </c>
      <c r="AF83" s="25"/>
      <c r="AG83">
        <f t="shared" si="5"/>
        <v>2382.7563740156756</v>
      </c>
      <c r="AI83" s="35">
        <f>PXIL!H83</f>
        <v>0</v>
      </c>
      <c r="AJ83" s="35">
        <f>PXIL!N83</f>
        <v>0</v>
      </c>
      <c r="AK83" s="35">
        <f>RTM_IEX!H83</f>
        <v>1.6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93.65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0</v>
      </c>
      <c r="E84">
        <f>GT_NG!P84</f>
        <v>14.803759612645971</v>
      </c>
      <c r="F84">
        <f>GT_Spot!P84</f>
        <v>0</v>
      </c>
      <c r="G84">
        <f>PPCL_NG!P84</f>
        <v>41.982836678153923</v>
      </c>
      <c r="H84">
        <f>PPCL_Spot!P84</f>
        <v>0</v>
      </c>
      <c r="I84">
        <f>Bawana_NG!P84</f>
        <v>103.95593922112417</v>
      </c>
      <c r="J84">
        <f>Bawana_RLNG!P84</f>
        <v>0</v>
      </c>
      <c r="K84">
        <f>Bawana_Spot!P84</f>
        <v>232.99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912.16728195598989</v>
      </c>
      <c r="P84" s="37">
        <v>99.530000000000015</v>
      </c>
      <c r="Q84" s="37">
        <v>33.11</v>
      </c>
      <c r="R84" s="39">
        <v>0</v>
      </c>
      <c r="S84" s="39">
        <v>0</v>
      </c>
      <c r="T84" s="38">
        <f>SUMPRODUCT(LTA!J84:AN84,LTA!J$101:AN$101,LTA!J$103:AN$103)</f>
        <v>46.010000000000005</v>
      </c>
      <c r="U84" s="38">
        <f>SUMPRODUCT(LTA!J84:AN84,LTA!J$102:AN$102,LTA!J$103:AN$103)</f>
        <v>64.990000000000009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453.24</v>
      </c>
      <c r="Z84" s="35">
        <f>IEX!N84</f>
        <v>0</v>
      </c>
      <c r="AA84" s="76">
        <f>STOA!H84</f>
        <v>135.58000000000001</v>
      </c>
      <c r="AB84" s="76">
        <f>-STOA!N84</f>
        <v>0</v>
      </c>
      <c r="AC84">
        <f t="shared" si="3"/>
        <v>18.717718466730478</v>
      </c>
      <c r="AD84">
        <f t="shared" si="4"/>
        <v>2209.5820990011839</v>
      </c>
      <c r="AE84">
        <f>'IDT-1'!B84</f>
        <v>167.89699999999999</v>
      </c>
      <c r="AF84" s="25"/>
      <c r="AG84">
        <f t="shared" si="5"/>
        <v>2377.4790990011838</v>
      </c>
      <c r="AI84" s="35">
        <f>PXIL!H84</f>
        <v>0</v>
      </c>
      <c r="AJ84" s="35">
        <f>PXIL!N84</f>
        <v>0</v>
      </c>
      <c r="AK84" s="35">
        <f>RTM_IEX!H84</f>
        <v>3.8899999999999997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86.05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0</v>
      </c>
      <c r="E85">
        <f>GT_NG!P85</f>
        <v>14.803759612645971</v>
      </c>
      <c r="F85">
        <f>GT_Spot!P85</f>
        <v>0</v>
      </c>
      <c r="G85">
        <f>PPCL_NG!P85</f>
        <v>41.982836678153923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252.99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886.43257539204387</v>
      </c>
      <c r="P85" s="37">
        <v>99.530000000000015</v>
      </c>
      <c r="Q85" s="37">
        <v>33.11</v>
      </c>
      <c r="R85" s="39">
        <v>0</v>
      </c>
      <c r="S85" s="39">
        <v>0</v>
      </c>
      <c r="T85" s="38">
        <f>SUMPRODUCT(LTA!J85:AN85,LTA!J$101:AN$101,LTA!J$103:AN$103)</f>
        <v>49</v>
      </c>
      <c r="U85" s="38">
        <f>SUMPRODUCT(LTA!J85:AN85,LTA!J$102:AN$102,LTA!J$103:AN$103)</f>
        <v>65.990000000000009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479.61</v>
      </c>
      <c r="Z85" s="35">
        <f>IEX!N85</f>
        <v>0</v>
      </c>
      <c r="AA85" s="76">
        <f>STOA!H85</f>
        <v>135.58000000000001</v>
      </c>
      <c r="AB85" s="76">
        <f>-STOA!N85</f>
        <v>0</v>
      </c>
      <c r="AC85">
        <f t="shared" si="3"/>
        <v>19.31457808609111</v>
      </c>
      <c r="AD85">
        <f t="shared" si="4"/>
        <v>2239.8705328178771</v>
      </c>
      <c r="AE85">
        <f>'IDT-1'!B85</f>
        <v>143.59399999999999</v>
      </c>
      <c r="AF85" s="25"/>
      <c r="AG85">
        <f t="shared" si="5"/>
        <v>2383.4645328178772</v>
      </c>
      <c r="AI85" s="35">
        <f>PXIL!H85</f>
        <v>0</v>
      </c>
      <c r="AJ85" s="35">
        <f>PXIL!N85</f>
        <v>0</v>
      </c>
      <c r="AK85" s="35">
        <f>RTM_IEX!H85</f>
        <v>0.03</v>
      </c>
      <c r="AL85" s="35">
        <f>RTM_IEX!N85</f>
        <v>-20</v>
      </c>
      <c r="AM85" s="35">
        <f>RTM_PXI!H85</f>
        <v>0</v>
      </c>
      <c r="AN85" s="35">
        <f>RTM_PXI!N85</f>
        <v>0</v>
      </c>
      <c r="AO85" s="148">
        <f>GDAM_IEX!H85</f>
        <v>116.17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0</v>
      </c>
      <c r="E86">
        <f>GT_NG!P86</f>
        <v>14.803759612645971</v>
      </c>
      <c r="F86">
        <f>GT_Spot!P86</f>
        <v>0</v>
      </c>
      <c r="G86">
        <f>PPCL_NG!P86</f>
        <v>41.982836678153923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262.99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884.67507510459359</v>
      </c>
      <c r="P86" s="37">
        <v>99.530000000000015</v>
      </c>
      <c r="Q86" s="37">
        <v>33.11</v>
      </c>
      <c r="R86" s="39">
        <v>0</v>
      </c>
      <c r="S86" s="39">
        <v>0</v>
      </c>
      <c r="T86" s="38">
        <f>SUMPRODUCT(LTA!J86:AN86,LTA!J$101:AN$101,LTA!J$103:AN$103)</f>
        <v>49</v>
      </c>
      <c r="U86" s="38">
        <f>SUMPRODUCT(LTA!J86:AN86,LTA!J$102:AN$102,LTA!J$103:AN$103)</f>
        <v>64.97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484.8</v>
      </c>
      <c r="Z86" s="35">
        <f>IEX!N86</f>
        <v>0</v>
      </c>
      <c r="AA86" s="76">
        <f>STOA!H86</f>
        <v>135.59</v>
      </c>
      <c r="AB86" s="76">
        <f>-STOA!N86</f>
        <v>0</v>
      </c>
      <c r="AC86">
        <f t="shared" si="3"/>
        <v>19.519786449549866</v>
      </c>
      <c r="AD86">
        <f t="shared" si="4"/>
        <v>2233.9678241669681</v>
      </c>
      <c r="AE86">
        <f>'IDT-1'!B86</f>
        <v>166.13200000000001</v>
      </c>
      <c r="AF86" s="25"/>
      <c r="AG86">
        <f t="shared" si="5"/>
        <v>2400.0998241669681</v>
      </c>
      <c r="AI86" s="35">
        <f>PXIL!H86</f>
        <v>0</v>
      </c>
      <c r="AJ86" s="35">
        <f>PXIL!N86</f>
        <v>0</v>
      </c>
      <c r="AK86" s="35">
        <f>RTM_IEX!H86</f>
        <v>0.03</v>
      </c>
      <c r="AL86" s="35">
        <f>RTM_IEX!N86</f>
        <v>-35</v>
      </c>
      <c r="AM86" s="35">
        <f>RTM_PXI!H86</f>
        <v>0</v>
      </c>
      <c r="AN86" s="35">
        <f>RTM_PXI!N86</f>
        <v>0</v>
      </c>
      <c r="AO86" s="148">
        <f>GDAM_IEX!H86</f>
        <v>113.05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0</v>
      </c>
      <c r="E87">
        <f>GT_NG!P87</f>
        <v>14.803759612645971</v>
      </c>
      <c r="F87">
        <f>GT_Spot!P87</f>
        <v>0</v>
      </c>
      <c r="G87">
        <f>PPCL_NG!P87</f>
        <v>41.982836678153923</v>
      </c>
      <c r="H87">
        <f>PPCL_Spot!P87</f>
        <v>0</v>
      </c>
      <c r="I87">
        <f>Bawana_NG!P87</f>
        <v>103.95593922112417</v>
      </c>
      <c r="J87">
        <f>Bawana_RLNG!P87</f>
        <v>0</v>
      </c>
      <c r="K87">
        <f>Bawana_Spot!P87</f>
        <v>274.13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869.21010318430376</v>
      </c>
      <c r="P87" s="37">
        <v>99.530000000000015</v>
      </c>
      <c r="Q87" s="37">
        <v>33.11</v>
      </c>
      <c r="R87" s="39">
        <v>0</v>
      </c>
      <c r="S87" s="39">
        <v>0</v>
      </c>
      <c r="T87" s="38">
        <f>SUMPRODUCT(LTA!J87:AN87,LTA!J$101:AN$101,LTA!J$103:AN$103)</f>
        <v>53.010000000000005</v>
      </c>
      <c r="U87" s="38">
        <f>SUMPRODUCT(LTA!J87:AN87,LTA!J$102:AN$102,LTA!J$103:AN$103)</f>
        <v>65.97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461.01</v>
      </c>
      <c r="Z87" s="35">
        <f>IEX!N87</f>
        <v>0</v>
      </c>
      <c r="AA87" s="76">
        <f>STOA!H87</f>
        <v>135.59</v>
      </c>
      <c r="AB87" s="76">
        <f>-STOA!N87</f>
        <v>0</v>
      </c>
      <c r="AC87">
        <f t="shared" si="3"/>
        <v>19.136290581345204</v>
      </c>
      <c r="AD87">
        <f t="shared" si="4"/>
        <v>2202.7563481148827</v>
      </c>
      <c r="AE87">
        <f>'IDT-1'!B87</f>
        <v>186.12700000000001</v>
      </c>
      <c r="AF87" s="25"/>
      <c r="AG87">
        <f t="shared" si="5"/>
        <v>2388.8833481148827</v>
      </c>
      <c r="AI87" s="35">
        <f>PXIL!H87</f>
        <v>0</v>
      </c>
      <c r="AJ87" s="35">
        <f>PXIL!N87</f>
        <v>0</v>
      </c>
      <c r="AK87" s="35">
        <f>RTM_IEX!H87</f>
        <v>0.02</v>
      </c>
      <c r="AL87" s="35">
        <f>RTM_IEX!N87</f>
        <v>-28</v>
      </c>
      <c r="AM87" s="35">
        <f>RTM_PXI!H87</f>
        <v>0</v>
      </c>
      <c r="AN87" s="35">
        <f>RTM_PXI!N87</f>
        <v>0</v>
      </c>
      <c r="AO87" s="148">
        <f>GDAM_IEX!H87</f>
        <v>97.57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0</v>
      </c>
      <c r="E88">
        <f>GT_NG!P88</f>
        <v>14.803759612645971</v>
      </c>
      <c r="F88">
        <f>GT_Spot!P88</f>
        <v>0</v>
      </c>
      <c r="G88">
        <f>PPCL_NG!P88</f>
        <v>41.982836678153923</v>
      </c>
      <c r="H88">
        <f>PPCL_Spot!P88</f>
        <v>0</v>
      </c>
      <c r="I88">
        <f>Bawana_NG!P88</f>
        <v>103.95593922112417</v>
      </c>
      <c r="J88">
        <f>Bawana_RLNG!P88</f>
        <v>0</v>
      </c>
      <c r="K88">
        <f>Bawana_Spot!P88</f>
        <v>274.13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868.4027341373486</v>
      </c>
      <c r="P88" s="37">
        <v>99.530000000000015</v>
      </c>
      <c r="Q88" s="37">
        <v>33.11</v>
      </c>
      <c r="R88" s="39">
        <v>0</v>
      </c>
      <c r="S88" s="39">
        <v>0</v>
      </c>
      <c r="T88" s="38">
        <f>SUMPRODUCT(LTA!J88:AN88,LTA!J$101:AN$101,LTA!J$103:AN$103)</f>
        <v>53.010000000000005</v>
      </c>
      <c r="U88" s="38">
        <f>SUMPRODUCT(LTA!J88:AN88,LTA!J$102:AN$102,LTA!J$103:AN$103)</f>
        <v>65.47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489.91</v>
      </c>
      <c r="Z88" s="35">
        <f>IEX!N88</f>
        <v>0</v>
      </c>
      <c r="AA88" s="76">
        <f>STOA!H88</f>
        <v>135.59</v>
      </c>
      <c r="AB88" s="76">
        <f>-STOA!N88</f>
        <v>0</v>
      </c>
      <c r="AC88">
        <f t="shared" si="3"/>
        <v>19.324535842302776</v>
      </c>
      <c r="AD88">
        <f t="shared" si="4"/>
        <v>2261.1307338069696</v>
      </c>
      <c r="AE88">
        <f>'IDT-1'!B88</f>
        <v>145.24200000000002</v>
      </c>
      <c r="AF88" s="25"/>
      <c r="AG88">
        <f t="shared" si="5"/>
        <v>2406.3727338069698</v>
      </c>
      <c r="AI88" s="35">
        <f>PXIL!H88</f>
        <v>0</v>
      </c>
      <c r="AJ88" s="35">
        <f>PXIL!N88</f>
        <v>0</v>
      </c>
      <c r="AK88" s="35">
        <f>RTM_IEX!H88</f>
        <v>0.02</v>
      </c>
      <c r="AL88" s="35">
        <f>RTM_IEX!N88</f>
        <v>-10</v>
      </c>
      <c r="AM88" s="35">
        <f>RTM_PXI!H88</f>
        <v>0</v>
      </c>
      <c r="AN88" s="35">
        <f>RTM_PXI!N88</f>
        <v>0</v>
      </c>
      <c r="AO88" s="148">
        <f>GDAM_IEX!H88</f>
        <v>110.54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0</v>
      </c>
      <c r="E89">
        <f>GT_NG!P89</f>
        <v>14.803759612645971</v>
      </c>
      <c r="F89">
        <f>GT_Spot!P89</f>
        <v>0</v>
      </c>
      <c r="G89">
        <f>PPCL_NG!P89</f>
        <v>41.982836678153923</v>
      </c>
      <c r="H89">
        <f>PPCL_Spot!P89</f>
        <v>0</v>
      </c>
      <c r="I89">
        <f>Bawana_NG!P89</f>
        <v>103.95593922112417</v>
      </c>
      <c r="J89">
        <f>Bawana_RLNG!P89</f>
        <v>0</v>
      </c>
      <c r="K89">
        <f>Bawana_Spot!P89</f>
        <v>274.13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868.86826686462132</v>
      </c>
      <c r="P89" s="37">
        <v>99.530000000000015</v>
      </c>
      <c r="Q89" s="37">
        <v>33.11</v>
      </c>
      <c r="R89" s="39">
        <v>0</v>
      </c>
      <c r="S89" s="39">
        <v>0</v>
      </c>
      <c r="T89" s="38">
        <f>SUMPRODUCT(LTA!J89:AN89,LTA!J$101:AN$101,LTA!J$103:AN$103)</f>
        <v>52.67</v>
      </c>
      <c r="U89" s="38">
        <f>SUMPRODUCT(LTA!J89:AN89,LTA!J$102:AN$102,LTA!J$103:AN$103)</f>
        <v>65.47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520.09</v>
      </c>
      <c r="Z89" s="35">
        <f>IEX!N89</f>
        <v>0</v>
      </c>
      <c r="AA89" s="76">
        <f>STOA!H89</f>
        <v>135.59</v>
      </c>
      <c r="AB89" s="76">
        <f>-STOA!N89</f>
        <v>0</v>
      </c>
      <c r="AC89">
        <f t="shared" si="3"/>
        <v>19.965484629434542</v>
      </c>
      <c r="AD89">
        <f t="shared" si="4"/>
        <v>2294.615317747111</v>
      </c>
      <c r="AE89">
        <f>'IDT-1'!B89</f>
        <v>113.498</v>
      </c>
      <c r="AF89" s="25"/>
      <c r="AG89">
        <f t="shared" si="5"/>
        <v>2408.1133177471111</v>
      </c>
      <c r="AI89" s="35">
        <f>PXIL!H89</f>
        <v>0</v>
      </c>
      <c r="AJ89" s="35">
        <f>PXIL!N89</f>
        <v>0</v>
      </c>
      <c r="AK89" s="35">
        <f>RTM_IEX!H89</f>
        <v>0.03</v>
      </c>
      <c r="AL89" s="35">
        <f>RTM_IEX!N89</f>
        <v>-31</v>
      </c>
      <c r="AM89" s="35">
        <f>RTM_PXI!H89</f>
        <v>0</v>
      </c>
      <c r="AN89" s="35">
        <f>RTM_PXI!N89</f>
        <v>0</v>
      </c>
      <c r="AO89" s="148">
        <f>GDAM_IEX!H89</f>
        <v>135.35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0</v>
      </c>
      <c r="E90">
        <f>GT_NG!P90</f>
        <v>14.803759612645971</v>
      </c>
      <c r="F90">
        <f>GT_Spot!P90</f>
        <v>0</v>
      </c>
      <c r="G90">
        <f>PPCL_NG!P90</f>
        <v>41.982836678153923</v>
      </c>
      <c r="H90">
        <f>PPCL_Spot!P90</f>
        <v>0</v>
      </c>
      <c r="I90">
        <f>Bawana_NG!P90</f>
        <v>103.95593922112417</v>
      </c>
      <c r="J90">
        <f>Bawana_RLNG!P90</f>
        <v>0</v>
      </c>
      <c r="K90">
        <f>Bawana_Spot!P90</f>
        <v>274.13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870.82340697025347</v>
      </c>
      <c r="P90" s="37">
        <v>99.530000000000015</v>
      </c>
      <c r="Q90" s="37">
        <v>33.11</v>
      </c>
      <c r="R90" s="39">
        <v>0</v>
      </c>
      <c r="S90" s="39">
        <v>0</v>
      </c>
      <c r="T90" s="38">
        <f>SUMPRODUCT(LTA!J90:AN90,LTA!J$101:AN$101,LTA!J$103:AN$103)</f>
        <v>52.33</v>
      </c>
      <c r="U90" s="38">
        <f>SUMPRODUCT(LTA!J90:AN90,LTA!J$102:AN$102,LTA!J$103:AN$103)</f>
        <v>66.47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557.48</v>
      </c>
      <c r="Z90" s="35">
        <f>IEX!N90</f>
        <v>0</v>
      </c>
      <c r="AA90" s="76">
        <f>STOA!H90</f>
        <v>135.59</v>
      </c>
      <c r="AB90" s="76">
        <f>-STOA!N90</f>
        <v>0</v>
      </c>
      <c r="AC90">
        <f t="shared" si="3"/>
        <v>20.420303806321851</v>
      </c>
      <c r="AD90">
        <f t="shared" si="4"/>
        <v>2348.3056386758558</v>
      </c>
      <c r="AE90">
        <f>'IDT-1'!B90</f>
        <v>82.239000000000004</v>
      </c>
      <c r="AF90" s="25"/>
      <c r="AG90">
        <f t="shared" si="5"/>
        <v>2430.5446386758558</v>
      </c>
      <c r="AI90" s="35">
        <f>PXIL!H90</f>
        <v>0</v>
      </c>
      <c r="AJ90" s="35">
        <f>PXIL!N90</f>
        <v>0</v>
      </c>
      <c r="AK90" s="35">
        <f>RTM_IEX!H90</f>
        <v>0.03</v>
      </c>
      <c r="AL90" s="35">
        <f>RTM_IEX!N90</f>
        <v>-31</v>
      </c>
      <c r="AM90" s="35">
        <f>RTM_PXI!H90</f>
        <v>0</v>
      </c>
      <c r="AN90" s="35">
        <f>RTM_PXI!N90</f>
        <v>0</v>
      </c>
      <c r="AO90" s="148">
        <f>GDAM_IEX!H90</f>
        <v>149.49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0</v>
      </c>
      <c r="E91">
        <f>GT_NG!P91</f>
        <v>14.803759612645971</v>
      </c>
      <c r="F91">
        <f>GT_Spot!P91</f>
        <v>0</v>
      </c>
      <c r="G91">
        <f>PPCL_NG!P91</f>
        <v>41.982836678153923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242.99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910.41862708179019</v>
      </c>
      <c r="P91" s="37">
        <v>99.530000000000015</v>
      </c>
      <c r="Q91" s="37">
        <v>33.11</v>
      </c>
      <c r="R91" s="39">
        <v>0</v>
      </c>
      <c r="S91" s="39">
        <v>0</v>
      </c>
      <c r="T91" s="38">
        <f>SUMPRODUCT(LTA!J91:AN91,LTA!J$101:AN$101,LTA!J$103:AN$103)</f>
        <v>51.66</v>
      </c>
      <c r="U91" s="38">
        <f>SUMPRODUCT(LTA!J91:AN91,LTA!J$102:AN$102,LTA!J$103:AN$103)</f>
        <v>68.490000000000009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488.12</v>
      </c>
      <c r="Z91" s="35">
        <f>IEX!N91</f>
        <v>0</v>
      </c>
      <c r="AA91" s="76">
        <f>STOA!H91</f>
        <v>296.74</v>
      </c>
      <c r="AB91" s="76">
        <f>-STOA!N91</f>
        <v>0</v>
      </c>
      <c r="AC91">
        <f t="shared" si="3"/>
        <v>20.10269923250765</v>
      </c>
      <c r="AD91">
        <f t="shared" si="4"/>
        <v>2290.7284633612067</v>
      </c>
      <c r="AE91">
        <f>'IDT-1'!B91</f>
        <v>161.82900000000001</v>
      </c>
      <c r="AF91" s="25"/>
      <c r="AG91">
        <f t="shared" si="5"/>
        <v>2452.5574633612068</v>
      </c>
      <c r="AI91" s="35">
        <f>PXIL!H91</f>
        <v>0</v>
      </c>
      <c r="AJ91" s="35">
        <f>PXIL!N91</f>
        <v>0</v>
      </c>
      <c r="AK91" s="35">
        <f>RTM_IEX!H91</f>
        <v>0.03</v>
      </c>
      <c r="AL91" s="35">
        <f>RTM_IEX!N91</f>
        <v>-41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0</v>
      </c>
      <c r="E92">
        <f>GT_NG!P92</f>
        <v>14.803759612645971</v>
      </c>
      <c r="F92">
        <f>GT_Spot!P92</f>
        <v>0</v>
      </c>
      <c r="G92">
        <f>PPCL_NG!P92</f>
        <v>41.982836678153923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252.99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906.95312311224586</v>
      </c>
      <c r="P92" s="37">
        <v>99.530000000000015</v>
      </c>
      <c r="Q92" s="37">
        <v>33.11</v>
      </c>
      <c r="R92" s="39">
        <v>0</v>
      </c>
      <c r="S92" s="39">
        <v>0</v>
      </c>
      <c r="T92" s="38">
        <f>SUMPRODUCT(LTA!J92:AN92,LTA!J$101:AN$101,LTA!J$103:AN$103)</f>
        <v>51.33</v>
      </c>
      <c r="U92" s="38">
        <f>SUMPRODUCT(LTA!J92:AN92,LTA!J$102:AN$102,LTA!J$103:AN$103)</f>
        <v>66.47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547.85</v>
      </c>
      <c r="Z92" s="35">
        <f>IEX!N92</f>
        <v>0</v>
      </c>
      <c r="AA92" s="76">
        <f>STOA!H92</f>
        <v>296.74</v>
      </c>
      <c r="AB92" s="76">
        <f>-STOA!N92</f>
        <v>0</v>
      </c>
      <c r="AC92">
        <f t="shared" si="3"/>
        <v>20.639580999163478</v>
      </c>
      <c r="AD92">
        <f t="shared" si="4"/>
        <v>2354.1060776250065</v>
      </c>
      <c r="AE92">
        <f>'IDT-1'!B92</f>
        <v>122.15899999999999</v>
      </c>
      <c r="AF92" s="25"/>
      <c r="AG92">
        <f t="shared" si="5"/>
        <v>2476.2650776250066</v>
      </c>
      <c r="AI92" s="35">
        <f>PXIL!H92</f>
        <v>0</v>
      </c>
      <c r="AJ92" s="35">
        <f>PXIL!N92</f>
        <v>0</v>
      </c>
      <c r="AK92" s="35">
        <f>RTM_IEX!H92</f>
        <v>0.03</v>
      </c>
      <c r="AL92" s="35">
        <f>RTM_IEX!N92</f>
        <v>-41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0</v>
      </c>
      <c r="E93">
        <f>GT_NG!P93</f>
        <v>14.803759612645971</v>
      </c>
      <c r="F93">
        <f>GT_Spot!P93</f>
        <v>0</v>
      </c>
      <c r="G93">
        <f>PPCL_NG!P93</f>
        <v>41.982836678153923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232.99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914.14910810743845</v>
      </c>
      <c r="P93" s="37">
        <v>99.530000000000015</v>
      </c>
      <c r="Q93" s="37">
        <v>33.11</v>
      </c>
      <c r="R93" s="39">
        <v>0</v>
      </c>
      <c r="S93" s="39">
        <v>0</v>
      </c>
      <c r="T93" s="38">
        <f>SUMPRODUCT(LTA!J93:AN93,LTA!J$101:AN$101,LTA!J$103:AN$103)</f>
        <v>51.67</v>
      </c>
      <c r="U93" s="38">
        <f>SUMPRODUCT(LTA!J93:AN93,LTA!J$102:AN$102,LTA!J$103:AN$103)</f>
        <v>64.47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633.20000000000005</v>
      </c>
      <c r="Z93" s="35">
        <f>IEX!N93</f>
        <v>0</v>
      </c>
      <c r="AA93" s="76">
        <f>STOA!H93</f>
        <v>296.74</v>
      </c>
      <c r="AB93" s="76">
        <f>-STOA!N93</f>
        <v>0</v>
      </c>
      <c r="AC93">
        <f t="shared" si="3"/>
        <v>21.53159779349421</v>
      </c>
      <c r="AD93">
        <f t="shared" si="4"/>
        <v>2389.1100458258679</v>
      </c>
      <c r="AE93">
        <f>'IDT-1'!B93</f>
        <v>81.864000000000004</v>
      </c>
      <c r="AF93" s="25"/>
      <c r="AG93">
        <f t="shared" si="5"/>
        <v>2470.974045825868</v>
      </c>
      <c r="AI93" s="35">
        <f>PXIL!H93</f>
        <v>0</v>
      </c>
      <c r="AJ93" s="35">
        <f>PXIL!N93</f>
        <v>0</v>
      </c>
      <c r="AK93" s="35">
        <f>RTM_IEX!H93</f>
        <v>0.04</v>
      </c>
      <c r="AL93" s="35">
        <f>RTM_IEX!N93</f>
        <v>-76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0</v>
      </c>
      <c r="E94">
        <f>GT_NG!P94</f>
        <v>14.803759612645971</v>
      </c>
      <c r="F94">
        <f>GT_Spot!P94</f>
        <v>0</v>
      </c>
      <c r="G94">
        <f>PPCL_NG!P94</f>
        <v>41.982836678153923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232.99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930.14553451323548</v>
      </c>
      <c r="P94" s="37">
        <v>99.530000000000015</v>
      </c>
      <c r="Q94" s="37">
        <v>33.11</v>
      </c>
      <c r="R94" s="39">
        <v>0</v>
      </c>
      <c r="S94" s="39">
        <v>0</v>
      </c>
      <c r="T94" s="38">
        <f>SUMPRODUCT(LTA!J94:AN94,LTA!J$101:AN$101,LTA!J$103:AN$103)</f>
        <v>51</v>
      </c>
      <c r="U94" s="38">
        <f>SUMPRODUCT(LTA!J94:AN94,LTA!J$102:AN$102,LTA!J$103:AN$103)</f>
        <v>61.97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672.95</v>
      </c>
      <c r="Z94" s="35">
        <f>IEX!N94</f>
        <v>0</v>
      </c>
      <c r="AA94" s="76">
        <f>STOA!H94</f>
        <v>296.73</v>
      </c>
      <c r="AB94" s="76">
        <f>-STOA!N94</f>
        <v>0</v>
      </c>
      <c r="AC94">
        <f t="shared" si="3"/>
        <v>22.015511563927355</v>
      </c>
      <c r="AD94">
        <f t="shared" si="4"/>
        <v>2436.1925584612322</v>
      </c>
      <c r="AE94">
        <f>'IDT-1'!B94</f>
        <v>55.933999999999997</v>
      </c>
      <c r="AF94" s="25"/>
      <c r="AG94">
        <f t="shared" si="5"/>
        <v>2492.1265584612324</v>
      </c>
      <c r="AI94" s="35">
        <f>PXIL!H94</f>
        <v>0</v>
      </c>
      <c r="AJ94" s="35">
        <f>PXIL!N94</f>
        <v>0</v>
      </c>
      <c r="AK94" s="35">
        <f>RTM_IEX!H94</f>
        <v>0.04</v>
      </c>
      <c r="AL94" s="35">
        <f>RTM_IEX!N94</f>
        <v>-81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0</v>
      </c>
      <c r="E95">
        <f>GT_NG!P95</f>
        <v>14.803759612645971</v>
      </c>
      <c r="F95">
        <f>GT_Spot!P95</f>
        <v>0</v>
      </c>
      <c r="G95">
        <f>PPCL_NG!P95</f>
        <v>41.982836678153923</v>
      </c>
      <c r="H95">
        <f>PPCL_Spot!P95</f>
        <v>0</v>
      </c>
      <c r="I95">
        <f>Bawana_NG!P95</f>
        <v>103.95593922112417</v>
      </c>
      <c r="J95">
        <f>Bawana_RLNG!P95</f>
        <v>0</v>
      </c>
      <c r="K95">
        <f>Bawana_Spot!P95</f>
        <v>272.11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884.66799220012206</v>
      </c>
      <c r="P95" s="37">
        <v>99.530000000000015</v>
      </c>
      <c r="Q95" s="37">
        <v>33.11</v>
      </c>
      <c r="R95" s="39">
        <v>0</v>
      </c>
      <c r="S95" s="39">
        <v>0</v>
      </c>
      <c r="T95" s="38">
        <f>SUMPRODUCT(LTA!J95:AN95,LTA!J$101:AN$101,LTA!J$103:AN$103)</f>
        <v>51</v>
      </c>
      <c r="U95" s="38">
        <f>SUMPRODUCT(LTA!J95:AN95,LTA!J$102:AN$102,LTA!J$103:AN$103)</f>
        <v>59.95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708.75</v>
      </c>
      <c r="Z95" s="35">
        <f>IEX!N95</f>
        <v>0</v>
      </c>
      <c r="AA95" s="76">
        <f>STOA!H95</f>
        <v>296.73</v>
      </c>
      <c r="AB95" s="76">
        <f>-STOA!N95</f>
        <v>0</v>
      </c>
      <c r="AC95">
        <f t="shared" si="3"/>
        <v>22.186646104422973</v>
      </c>
      <c r="AD95">
        <f t="shared" si="4"/>
        <v>2470.4538816076233</v>
      </c>
      <c r="AE95">
        <f>'IDT-1'!B95</f>
        <v>15</v>
      </c>
      <c r="AF95" s="25"/>
      <c r="AG95">
        <f t="shared" si="5"/>
        <v>2485.4538816076233</v>
      </c>
      <c r="AI95" s="35">
        <f>PXIL!H95</f>
        <v>0</v>
      </c>
      <c r="AJ95" s="35">
        <f>PXIL!N95</f>
        <v>0</v>
      </c>
      <c r="AK95" s="35">
        <f>RTM_IEX!H95</f>
        <v>0.05</v>
      </c>
      <c r="AL95" s="35">
        <f>RTM_IEX!N95</f>
        <v>-74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0</v>
      </c>
      <c r="E96">
        <f>GT_NG!P96</f>
        <v>14.803759612645971</v>
      </c>
      <c r="F96">
        <f>GT_Spot!P96</f>
        <v>0</v>
      </c>
      <c r="G96">
        <f>PPCL_NG!P96</f>
        <v>41.982836678153923</v>
      </c>
      <c r="H96">
        <f>PPCL_Spot!P96</f>
        <v>0</v>
      </c>
      <c r="I96">
        <f>Bawana_NG!P96</f>
        <v>103.95593922112417</v>
      </c>
      <c r="J96">
        <f>Bawana_RLNG!P96</f>
        <v>0</v>
      </c>
      <c r="K96">
        <f>Bawana_Spot!P96</f>
        <v>273.14999999999998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842.5789705487997</v>
      </c>
      <c r="P96" s="37">
        <v>99.530000000000015</v>
      </c>
      <c r="Q96" s="37">
        <v>33.11</v>
      </c>
      <c r="R96" s="39">
        <v>0</v>
      </c>
      <c r="S96" s="39">
        <v>0</v>
      </c>
      <c r="T96" s="38">
        <f>SUMPRODUCT(LTA!J96:AN96,LTA!J$101:AN$101,LTA!J$103:AN$103)</f>
        <v>50.33</v>
      </c>
      <c r="U96" s="38">
        <f>SUMPRODUCT(LTA!J96:AN96,LTA!J$102:AN$102,LTA!J$103:AN$103)</f>
        <v>60.95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701.05</v>
      </c>
      <c r="Z96" s="35">
        <f>IEX!N96</f>
        <v>0</v>
      </c>
      <c r="AA96" s="76">
        <f>STOA!H96</f>
        <v>296.73</v>
      </c>
      <c r="AB96" s="76">
        <f>-STOA!N96</f>
        <v>0</v>
      </c>
      <c r="AC96">
        <f t="shared" si="3"/>
        <v>21.449635171281194</v>
      </c>
      <c r="AD96">
        <f t="shared" si="4"/>
        <v>2461.7818708894424</v>
      </c>
      <c r="AE96">
        <f>'IDT-1'!B96</f>
        <v>5</v>
      </c>
      <c r="AF96" s="25"/>
      <c r="AG96">
        <f t="shared" si="5"/>
        <v>2466.7818708894424</v>
      </c>
      <c r="AI96" s="35">
        <f>PXIL!H96</f>
        <v>0</v>
      </c>
      <c r="AJ96" s="35">
        <f>PXIL!N96</f>
        <v>0</v>
      </c>
      <c r="AK96" s="35">
        <f>RTM_IEX!H96</f>
        <v>0.06</v>
      </c>
      <c r="AL96" s="35">
        <f>RTM_IEX!N96</f>
        <v>-35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0</v>
      </c>
      <c r="E97">
        <f>GT_NG!P97</f>
        <v>14.803759612645971</v>
      </c>
      <c r="F97">
        <f>GT_Spot!P97</f>
        <v>0</v>
      </c>
      <c r="G97">
        <f>PPCL_NG!P97</f>
        <v>41.982836678153923</v>
      </c>
      <c r="H97">
        <f>PPCL_Spot!P97</f>
        <v>0</v>
      </c>
      <c r="I97">
        <f>Bawana_NG!P97</f>
        <v>103.95593922112417</v>
      </c>
      <c r="J97">
        <f>Bawana_RLNG!P97</f>
        <v>0</v>
      </c>
      <c r="K97">
        <f>Bawana_Spot!P97</f>
        <v>252.99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838.00894450573469</v>
      </c>
      <c r="P97" s="37">
        <v>99.530000000000015</v>
      </c>
      <c r="Q97" s="37">
        <v>33.11</v>
      </c>
      <c r="R97" s="39">
        <v>0</v>
      </c>
      <c r="S97" s="39">
        <v>0</v>
      </c>
      <c r="T97" s="38">
        <f>SUMPRODUCT(LTA!J97:AN97,LTA!J$101:AN$101,LTA!J$103:AN$103)</f>
        <v>50</v>
      </c>
      <c r="U97" s="38">
        <f>SUMPRODUCT(LTA!J97:AN97,LTA!J$102:AN$102,LTA!J$103:AN$103)</f>
        <v>61.95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695.81</v>
      </c>
      <c r="Z97" s="35">
        <f>IEX!N97</f>
        <v>0</v>
      </c>
      <c r="AA97" s="76">
        <f>STOA!H97</f>
        <v>296.73</v>
      </c>
      <c r="AB97" s="76">
        <f>-STOA!N97</f>
        <v>0</v>
      </c>
      <c r="AC97">
        <f t="shared" si="3"/>
        <v>21.245954741143898</v>
      </c>
      <c r="AD97">
        <f t="shared" si="4"/>
        <v>2427.6955252765151</v>
      </c>
      <c r="AE97">
        <f>'IDT-1'!B97</f>
        <v>5</v>
      </c>
      <c r="AF97" s="25"/>
      <c r="AG97">
        <f t="shared" si="5"/>
        <v>2432.6955252765151</v>
      </c>
      <c r="AI97" s="35">
        <f>PXIL!H97</f>
        <v>0</v>
      </c>
      <c r="AJ97" s="35">
        <f>PXIL!N97</f>
        <v>0</v>
      </c>
      <c r="AK97" s="35">
        <f>RTM_IEX!H97</f>
        <v>7.0000000000000007E-2</v>
      </c>
      <c r="AL97" s="35">
        <f>RTM_IEX!N97</f>
        <v>-40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0</v>
      </c>
      <c r="E98">
        <f>GT_NG!P98</f>
        <v>14.803759612645971</v>
      </c>
      <c r="F98">
        <f>GT_Spot!P98</f>
        <v>0</v>
      </c>
      <c r="G98">
        <f>PPCL_NG!P98</f>
        <v>41.982836678153923</v>
      </c>
      <c r="H98">
        <f>PPCL_Spot!P98</f>
        <v>0</v>
      </c>
      <c r="I98">
        <f>Bawana_NG!P98</f>
        <v>103.95593922112417</v>
      </c>
      <c r="J98">
        <f>Bawana_RLNG!P98</f>
        <v>0</v>
      </c>
      <c r="K98">
        <f>Bawana_Spot!P98</f>
        <v>242.99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838.00894450573469</v>
      </c>
      <c r="P98" s="37">
        <v>99.530000000000015</v>
      </c>
      <c r="Q98" s="37">
        <v>33.11</v>
      </c>
      <c r="R98" s="39">
        <v>0</v>
      </c>
      <c r="S98" s="39">
        <v>0</v>
      </c>
      <c r="T98" s="38">
        <f>SUMPRODUCT(LTA!J98:AN98,LTA!J$101:AN$101,LTA!J$103:AN$103)</f>
        <v>50.34</v>
      </c>
      <c r="U98" s="38">
        <f>SUMPRODUCT(LTA!J98:AN98,LTA!J$102:AN$102,LTA!J$103:AN$103)</f>
        <v>63.97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661.99</v>
      </c>
      <c r="Z98" s="35">
        <f>IEX!N98</f>
        <v>0</v>
      </c>
      <c r="AA98" s="76">
        <f>STOA!H98</f>
        <v>296.73</v>
      </c>
      <c r="AB98" s="76">
        <f>-STOA!N98</f>
        <v>0</v>
      </c>
      <c r="AC98">
        <f t="shared" si="3"/>
        <v>20.931659372043455</v>
      </c>
      <c r="AD98">
        <f t="shared" si="4"/>
        <v>2382.5598206456152</v>
      </c>
      <c r="AE98">
        <f>'IDT-1'!B98</f>
        <v>15</v>
      </c>
      <c r="AF98" s="25"/>
      <c r="AG98">
        <f t="shared" si="5"/>
        <v>2397.5598206456152</v>
      </c>
      <c r="AI98" s="35">
        <f>PXIL!H98</f>
        <v>0</v>
      </c>
      <c r="AJ98" s="35">
        <f>PXIL!N98</f>
        <v>0</v>
      </c>
      <c r="AK98" s="35">
        <f>RTM_IEX!H98</f>
        <v>0.08</v>
      </c>
      <c r="AL98" s="35">
        <f>RTM_IEX!N98</f>
        <v>-44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5.6572319999999988E-2</v>
      </c>
      <c r="E99">
        <f t="shared" si="6"/>
        <v>0.35629588397440143</v>
      </c>
      <c r="F99">
        <f t="shared" si="6"/>
        <v>0</v>
      </c>
      <c r="G99">
        <f t="shared" si="6"/>
        <v>1.0131833437665847</v>
      </c>
      <c r="H99">
        <f t="shared" si="6"/>
        <v>0</v>
      </c>
      <c r="I99">
        <f t="shared" si="6"/>
        <v>2.4522984043422729</v>
      </c>
      <c r="J99">
        <f t="shared" si="6"/>
        <v>0</v>
      </c>
      <c r="K99">
        <f t="shared" si="6"/>
        <v>1.5904759159033581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19.876307710742221</v>
      </c>
      <c r="P99" s="37">
        <f t="shared" si="6"/>
        <v>2.5712153634848214</v>
      </c>
      <c r="Q99" s="37">
        <f t="shared" si="6"/>
        <v>0.8803975000000005</v>
      </c>
      <c r="R99" s="39">
        <f t="shared" si="6"/>
        <v>0.5135675217654746</v>
      </c>
      <c r="S99" s="39">
        <f t="shared" si="6"/>
        <v>0</v>
      </c>
      <c r="T99" s="38">
        <f t="shared" si="6"/>
        <v>4.8132824999999988</v>
      </c>
      <c r="U99" s="38">
        <f t="shared" si="6"/>
        <v>1.5060950000000015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8.0710175</v>
      </c>
      <c r="Z99" s="35">
        <f t="shared" si="6"/>
        <v>0</v>
      </c>
      <c r="AA99" s="76">
        <f t="shared" si="6"/>
        <v>4.6182225000000034</v>
      </c>
      <c r="AB99" s="76">
        <f t="shared" si="6"/>
        <v>0</v>
      </c>
      <c r="AC99">
        <f t="shared" si="6"/>
        <v>0.42922687415865901</v>
      </c>
      <c r="AD99">
        <f t="shared" si="6"/>
        <v>50.273039589820456</v>
      </c>
      <c r="AE99">
        <f t="shared" si="6"/>
        <v>1.3239704999999999</v>
      </c>
      <c r="AG99">
        <f t="shared" si="6"/>
        <v>51.597010089820444</v>
      </c>
      <c r="AI99">
        <f t="shared" si="6"/>
        <v>0</v>
      </c>
      <c r="AJ99">
        <f t="shared" si="6"/>
        <v>0</v>
      </c>
      <c r="AK99">
        <f t="shared" si="6"/>
        <v>1.689642500000001</v>
      </c>
      <c r="AL99">
        <f t="shared" si="6"/>
        <v>-0.19725000000000001</v>
      </c>
      <c r="AM99">
        <f t="shared" si="6"/>
        <v>0</v>
      </c>
      <c r="AN99">
        <f t="shared" si="6"/>
        <v>0</v>
      </c>
      <c r="AO99">
        <f t="shared" si="6"/>
        <v>0.89094250000000008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5.9724799999999991</v>
      </c>
      <c r="E3">
        <f>GT_NG!Q3</f>
        <v>8.3495016611295689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734.39694036241815</v>
      </c>
      <c r="P3" s="37">
        <v>68.537387857768977</v>
      </c>
      <c r="Q3" s="37">
        <v>22.14</v>
      </c>
      <c r="R3" s="39">
        <v>0</v>
      </c>
      <c r="S3" s="39">
        <v>0</v>
      </c>
      <c r="T3" s="38">
        <f>SUMPRODUCT(LTA!J3:AN3,LTA!J$101:AN$101,LTA!J$104:AN$104)</f>
        <v>25</v>
      </c>
      <c r="U3" s="38">
        <f>SUMPRODUCT(LTA!J3:AN3,LTA!J$102:AN$102,LTA!J$104:AN$104)</f>
        <v>111.52000000000001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229.1</v>
      </c>
      <c r="AB3" s="76">
        <f>-STOA!O3</f>
        <v>0</v>
      </c>
      <c r="AC3">
        <f>SUMIF(B3:AB3,"&gt;0")*$AC$2-SUMIF(B3:AB3,"&lt;0")*($AC$2/(1-$AC$2))+SUMIF(AI3:AR3,"&gt;0")*$AC$2-SUMIF(AI3:AR3,"&lt;0")*($AC$2/(1-$AC$2))</f>
        <v>10.705853003003059</v>
      </c>
      <c r="AD3">
        <f>SUM(B3:AB3,AI3:AV3)-AC3</f>
        <v>1263.8004568783135</v>
      </c>
      <c r="AE3">
        <f>'IDT-1'!C3</f>
        <v>-41</v>
      </c>
      <c r="AF3" s="25"/>
      <c r="AG3">
        <f>SUM(AD3:AF3)</f>
        <v>1222.8004568783135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5.9724799999999991</v>
      </c>
      <c r="E4">
        <f>GT_NG!Q4</f>
        <v>8.3495016611295689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689.40388316222493</v>
      </c>
      <c r="P4" s="37">
        <v>68.537387857768977</v>
      </c>
      <c r="Q4" s="37">
        <v>22.14</v>
      </c>
      <c r="R4" s="39">
        <v>0</v>
      </c>
      <c r="S4" s="39">
        <v>0</v>
      </c>
      <c r="T4" s="38">
        <f>SUMPRODUCT(LTA!J4:AN4,LTA!J$101:AN$101,LTA!J$104:AN$104)</f>
        <v>25</v>
      </c>
      <c r="U4" s="38">
        <f>SUMPRODUCT(LTA!J4:AN4,LTA!J$102:AN$102,LTA!J$104:AN$104)</f>
        <v>111.52000000000001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229.1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10.327911322521437</v>
      </c>
      <c r="AD4">
        <f t="shared" ref="AD4:AD67" si="1">SUM(B4:AB4,AI4:AV4)-AC4</f>
        <v>1219.185341358602</v>
      </c>
      <c r="AE4">
        <f>'IDT-1'!C4</f>
        <v>-51</v>
      </c>
      <c r="AF4" s="25"/>
      <c r="AG4">
        <f t="shared" ref="AG4:AG67" si="2">SUM(AD4:AF4)</f>
        <v>1168.185341358602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5.9724799999999991</v>
      </c>
      <c r="E5">
        <f>GT_NG!Q5</f>
        <v>8.3495016611295689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644.40316154566949</v>
      </c>
      <c r="P5" s="37">
        <v>57.550000000000004</v>
      </c>
      <c r="Q5" s="37">
        <v>22.14</v>
      </c>
      <c r="R5" s="39">
        <v>0</v>
      </c>
      <c r="S5" s="39">
        <v>0</v>
      </c>
      <c r="T5" s="38">
        <f>SUMPRODUCT(LTA!J5:AN5,LTA!J$101:AN$101,LTA!J$104:AN$104)</f>
        <v>24.67</v>
      </c>
      <c r="U5" s="38">
        <f>SUMPRODUCT(LTA!J5:AN5,LTA!J$102:AN$102,LTA!J$104:AN$104)</f>
        <v>111.34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229.1</v>
      </c>
      <c r="AB5" s="76">
        <f>-STOA!O5</f>
        <v>0</v>
      </c>
      <c r="AC5">
        <f t="shared" si="0"/>
        <v>9.8533272029371108</v>
      </c>
      <c r="AD5">
        <f t="shared" si="1"/>
        <v>1163.1618160038618</v>
      </c>
      <c r="AE5">
        <f>'IDT-1'!C5</f>
        <v>-56</v>
      </c>
      <c r="AF5" s="25"/>
      <c r="AG5">
        <f t="shared" si="2"/>
        <v>1107.1618160038618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5.9724799999999991</v>
      </c>
      <c r="E6">
        <f>GT_NG!Q6</f>
        <v>8.3495016611295689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643.36845698193031</v>
      </c>
      <c r="P6" s="37">
        <v>57.550000000000004</v>
      </c>
      <c r="Q6" s="37">
        <v>22.14</v>
      </c>
      <c r="R6" s="39">
        <v>0</v>
      </c>
      <c r="S6" s="39">
        <v>0</v>
      </c>
      <c r="T6" s="38">
        <f>SUMPRODUCT(LTA!J6:AN6,LTA!J$101:AN$101,LTA!J$104:AN$104)</f>
        <v>24.67</v>
      </c>
      <c r="U6" s="38">
        <f>SUMPRODUCT(LTA!J6:AN6,LTA!J$102:AN$102,LTA!J$104:AN$104)</f>
        <v>111.34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229.1</v>
      </c>
      <c r="AB6" s="76">
        <f>-STOA!O6</f>
        <v>0</v>
      </c>
      <c r="AC6">
        <f t="shared" si="0"/>
        <v>9.8446356846017018</v>
      </c>
      <c r="AD6">
        <f t="shared" si="1"/>
        <v>1162.1358029584583</v>
      </c>
      <c r="AE6">
        <f>'IDT-1'!C6</f>
        <v>-76</v>
      </c>
      <c r="AF6" s="25"/>
      <c r="AG6">
        <f t="shared" si="2"/>
        <v>1086.1358029584583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5.9724799999999991</v>
      </c>
      <c r="E7">
        <f>GT_NG!Q7</f>
        <v>8.3495016611295689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677.72242794104079</v>
      </c>
      <c r="P7" s="37">
        <v>57.550000000000004</v>
      </c>
      <c r="Q7" s="37">
        <v>22.14</v>
      </c>
      <c r="R7" s="39">
        <v>0</v>
      </c>
      <c r="S7" s="39">
        <v>0</v>
      </c>
      <c r="T7" s="38">
        <f>SUMPRODUCT(LTA!J7:AN7,LTA!J$101:AN$101,LTA!J$104:AN$104)</f>
        <v>24.67</v>
      </c>
      <c r="U7" s="38">
        <f>SUMPRODUCT(LTA!J7:AN7,LTA!J$102:AN$102,LTA!J$104:AN$104)</f>
        <v>111.34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229.1</v>
      </c>
      <c r="AB7" s="76">
        <f>-STOA!O7</f>
        <v>0</v>
      </c>
      <c r="AC7">
        <f t="shared" si="0"/>
        <v>10.13320904065823</v>
      </c>
      <c r="AD7">
        <f t="shared" si="1"/>
        <v>1196.2012005615122</v>
      </c>
      <c r="AE7">
        <f>'IDT-1'!C7</f>
        <v>-101</v>
      </c>
      <c r="AF7" s="25"/>
      <c r="AG7">
        <f t="shared" si="2"/>
        <v>1095.2012005615122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5.9724799999999991</v>
      </c>
      <c r="E8">
        <f>GT_NG!Q8</f>
        <v>8.3495016611295689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649.89101962760788</v>
      </c>
      <c r="P8" s="37">
        <v>57.550000000000004</v>
      </c>
      <c r="Q8" s="37">
        <v>22.14</v>
      </c>
      <c r="R8" s="39">
        <v>0</v>
      </c>
      <c r="S8" s="39">
        <v>0</v>
      </c>
      <c r="T8" s="38">
        <f>SUMPRODUCT(LTA!J8:AN8,LTA!J$101:AN$101,LTA!J$104:AN$104)</f>
        <v>25</v>
      </c>
      <c r="U8" s="38">
        <f>SUMPRODUCT(LTA!J8:AN8,LTA!J$102:AN$102,LTA!J$104:AN$104)</f>
        <v>111.34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229.1</v>
      </c>
      <c r="AB8" s="76">
        <f>-STOA!O8</f>
        <v>0</v>
      </c>
      <c r="AC8">
        <f t="shared" si="0"/>
        <v>9.9021972108253937</v>
      </c>
      <c r="AD8">
        <f t="shared" si="1"/>
        <v>1168.9308040779122</v>
      </c>
      <c r="AE8">
        <f>'IDT-1'!C8</f>
        <v>-57</v>
      </c>
      <c r="AF8" s="25"/>
      <c r="AG8">
        <f t="shared" si="2"/>
        <v>1111.9308040779122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5.9724799999999991</v>
      </c>
      <c r="E9">
        <f>GT_NG!Q9</f>
        <v>8.3495016611295689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645.48729995815279</v>
      </c>
      <c r="P9" s="37">
        <v>57.550000000000004</v>
      </c>
      <c r="Q9" s="37">
        <v>22.14</v>
      </c>
      <c r="R9" s="39">
        <v>0</v>
      </c>
      <c r="S9" s="39">
        <v>0</v>
      </c>
      <c r="T9" s="38">
        <f>SUMPRODUCT(LTA!J9:AN9,LTA!J$101:AN$101,LTA!J$104:AN$104)</f>
        <v>25</v>
      </c>
      <c r="U9" s="38">
        <f>SUMPRODUCT(LTA!J9:AN9,LTA!J$102:AN$102,LTA!J$104:AN$104)</f>
        <v>111.34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-8</v>
      </c>
      <c r="AA9" s="76">
        <f>STOA!I9</f>
        <v>229.1</v>
      </c>
      <c r="AB9" s="76">
        <f>-STOA!O9</f>
        <v>0</v>
      </c>
      <c r="AC9">
        <f t="shared" si="0"/>
        <v>9.9329752274010836</v>
      </c>
      <c r="AD9">
        <f t="shared" si="1"/>
        <v>1156.4963063918813</v>
      </c>
      <c r="AE9">
        <f>'IDT-1'!C9</f>
        <v>-82</v>
      </c>
      <c r="AF9" s="25"/>
      <c r="AG9">
        <f t="shared" si="2"/>
        <v>1074.4963063918813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5.9724799999999991</v>
      </c>
      <c r="E10">
        <f>GT_NG!Q10</f>
        <v>8.3495016611295689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645.43937483615377</v>
      </c>
      <c r="P10" s="37">
        <v>57.550000000000004</v>
      </c>
      <c r="Q10" s="37">
        <v>22.14</v>
      </c>
      <c r="R10" s="39">
        <v>0</v>
      </c>
      <c r="S10" s="39">
        <v>0</v>
      </c>
      <c r="T10" s="38">
        <f>SUMPRODUCT(LTA!J10:AN10,LTA!J$101:AN$101,LTA!J$104:AN$104)</f>
        <v>25</v>
      </c>
      <c r="U10" s="38">
        <f>SUMPRODUCT(LTA!J10:AN10,LTA!J$102:AN$102,LTA!J$104:AN$104)</f>
        <v>111.34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229.1</v>
      </c>
      <c r="AB10" s="76">
        <f>-STOA!O10</f>
        <v>0</v>
      </c>
      <c r="AC10">
        <f t="shared" si="0"/>
        <v>9.86480339457718</v>
      </c>
      <c r="AD10">
        <f t="shared" si="1"/>
        <v>1164.5165531027062</v>
      </c>
      <c r="AE10">
        <f>'IDT-1'!C10</f>
        <v>-97</v>
      </c>
      <c r="AF10" s="25"/>
      <c r="AG10">
        <f t="shared" si="2"/>
        <v>1067.5165531027062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5.9724799999999991</v>
      </c>
      <c r="E11">
        <f>GT_NG!Q11</f>
        <v>8.3495016611295689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618.4737875302792</v>
      </c>
      <c r="P11" s="37">
        <v>57.550000000000004</v>
      </c>
      <c r="Q11" s="37">
        <v>22.14</v>
      </c>
      <c r="R11" s="39">
        <v>0</v>
      </c>
      <c r="S11" s="39">
        <v>0</v>
      </c>
      <c r="T11" s="38">
        <f>SUMPRODUCT(LTA!J11:AN11,LTA!J$101:AN$101,LTA!J$104:AN$104)</f>
        <v>24.33</v>
      </c>
      <c r="U11" s="38">
        <f>SUMPRODUCT(LTA!J11:AN11,LTA!J$102:AN$102,LTA!J$104:AN$104)</f>
        <v>111.34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229.1</v>
      </c>
      <c r="AB11" s="76">
        <f>-STOA!O11</f>
        <v>0</v>
      </c>
      <c r="AC11">
        <f t="shared" si="0"/>
        <v>9.6299764612078338</v>
      </c>
      <c r="AD11">
        <f t="shared" si="1"/>
        <v>1136.7957927302009</v>
      </c>
      <c r="AE11">
        <f>'IDT-1'!C11</f>
        <v>-72.584999999999994</v>
      </c>
      <c r="AF11" s="25"/>
      <c r="AG11">
        <f t="shared" si="2"/>
        <v>1064.2107927302009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5.5991999999999997</v>
      </c>
      <c r="E12">
        <f>GT_NG!Q12</f>
        <v>8.3495016611295689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613.67378753027924</v>
      </c>
      <c r="P12" s="37">
        <v>29.96</v>
      </c>
      <c r="Q12" s="37">
        <v>22.14</v>
      </c>
      <c r="R12" s="39">
        <v>0</v>
      </c>
      <c r="S12" s="39">
        <v>0</v>
      </c>
      <c r="T12" s="38">
        <f>SUMPRODUCT(LTA!J12:AN12,LTA!J$101:AN$101,LTA!J$104:AN$104)</f>
        <v>23.67</v>
      </c>
      <c r="U12" s="38">
        <f>SUMPRODUCT(LTA!J12:AN12,LTA!J$102:AN$102,LTA!J$104:AN$104)</f>
        <v>111.18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-12</v>
      </c>
      <c r="AA12" s="76">
        <f>STOA!I12</f>
        <v>229.1</v>
      </c>
      <c r="AB12" s="76">
        <f>-STOA!O12</f>
        <v>0</v>
      </c>
      <c r="AC12">
        <f t="shared" si="0"/>
        <v>9.6443674295789492</v>
      </c>
      <c r="AD12">
        <f t="shared" si="1"/>
        <v>1068.1981217618297</v>
      </c>
      <c r="AE12">
        <f>'IDT-1'!C12</f>
        <v>-37.314999999999998</v>
      </c>
      <c r="AF12" s="25"/>
      <c r="AG12">
        <f t="shared" si="2"/>
        <v>1030.8831217618297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-23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8.3495016611295689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601.39333626559312</v>
      </c>
      <c r="P13" s="37">
        <v>29.96</v>
      </c>
      <c r="Q13" s="37">
        <v>22.14</v>
      </c>
      <c r="R13" s="39">
        <v>0</v>
      </c>
      <c r="S13" s="39">
        <v>0</v>
      </c>
      <c r="T13" s="38">
        <f>SUMPRODUCT(LTA!J13:AN13,LTA!J$101:AN$101,LTA!J$104:AN$104)</f>
        <v>22.67</v>
      </c>
      <c r="U13" s="38">
        <f>SUMPRODUCT(LTA!J13:AN13,LTA!J$102:AN$102,LTA!J$104:AN$104)</f>
        <v>109.02000000000001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-27</v>
      </c>
      <c r="AA13" s="76">
        <f>STOA!I13</f>
        <v>229.1</v>
      </c>
      <c r="AB13" s="76">
        <f>-STOA!O13</f>
        <v>0</v>
      </c>
      <c r="AC13">
        <f t="shared" si="0"/>
        <v>9.6756196357284789</v>
      </c>
      <c r="AD13">
        <f t="shared" si="1"/>
        <v>1033.7264182909942</v>
      </c>
      <c r="AE13">
        <f>'IDT-1'!C13</f>
        <v>-29.212</v>
      </c>
      <c r="AF13" s="25"/>
      <c r="AG13">
        <f t="shared" si="2"/>
        <v>1004.5144182909942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-27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5.5991999999999997</v>
      </c>
      <c r="E14">
        <f>GT_NG!Q14</f>
        <v>8.3495016611295689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601.39333626559312</v>
      </c>
      <c r="P14" s="37">
        <v>29.96</v>
      </c>
      <c r="Q14" s="37">
        <v>22.14</v>
      </c>
      <c r="R14" s="39">
        <v>0</v>
      </c>
      <c r="S14" s="39">
        <v>0</v>
      </c>
      <c r="T14" s="38">
        <f>SUMPRODUCT(LTA!J14:AN14,LTA!J$101:AN$101,LTA!J$104:AN$104)</f>
        <v>22.67</v>
      </c>
      <c r="U14" s="38">
        <f>SUMPRODUCT(LTA!J14:AN14,LTA!J$102:AN$102,LTA!J$104:AN$104)</f>
        <v>108.68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-52</v>
      </c>
      <c r="AA14" s="76">
        <f>STOA!I14</f>
        <v>229.1</v>
      </c>
      <c r="AB14" s="76">
        <f>-STOA!O14</f>
        <v>0</v>
      </c>
      <c r="AC14">
        <f t="shared" si="0"/>
        <v>9.9014848943004825</v>
      </c>
      <c r="AD14">
        <f t="shared" si="1"/>
        <v>1006.1605530324221</v>
      </c>
      <c r="AE14">
        <f>'IDT-1'!C14</f>
        <v>-16.088000000000001</v>
      </c>
      <c r="AF14" s="25"/>
      <c r="AG14">
        <f t="shared" si="2"/>
        <v>990.07255303242209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-29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5.5991999999999997</v>
      </c>
      <c r="E15">
        <f>GT_NG!Q15</f>
        <v>8.3495016611295689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602.71074717086424</v>
      </c>
      <c r="P15" s="37">
        <v>29.96</v>
      </c>
      <c r="Q15" s="37">
        <v>11.609999999999998</v>
      </c>
      <c r="R15" s="39">
        <v>0</v>
      </c>
      <c r="S15" s="39">
        <v>0</v>
      </c>
      <c r="T15" s="38">
        <f>SUMPRODUCT(LTA!J15:AN15,LTA!J$101:AN$101,LTA!J$104:AN$104)</f>
        <v>24</v>
      </c>
      <c r="U15" s="38">
        <f>SUMPRODUCT(LTA!J15:AN15,LTA!J$102:AN$102,LTA!J$104:AN$104)</f>
        <v>94.820000000000007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-62</v>
      </c>
      <c r="AA15" s="76">
        <f>STOA!I15</f>
        <v>229.1</v>
      </c>
      <c r="AB15" s="76">
        <f>-STOA!O15</f>
        <v>0</v>
      </c>
      <c r="AC15">
        <f t="shared" si="0"/>
        <v>9.5578951491318698</v>
      </c>
      <c r="AD15">
        <f t="shared" si="1"/>
        <v>1003.761553682862</v>
      </c>
      <c r="AE15">
        <f>'IDT-1'!C15</f>
        <v>-19.050999999999998</v>
      </c>
      <c r="AF15" s="25"/>
      <c r="AG15">
        <f t="shared" si="2"/>
        <v>984.71055368286193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5.5991999999999997</v>
      </c>
      <c r="E16">
        <f>GT_NG!Q16</f>
        <v>8.3495016611295689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602.71074717086424</v>
      </c>
      <c r="P16" s="37">
        <v>29.96</v>
      </c>
      <c r="Q16" s="37">
        <v>11.609999999999998</v>
      </c>
      <c r="R16" s="39">
        <v>0</v>
      </c>
      <c r="S16" s="39">
        <v>0</v>
      </c>
      <c r="T16" s="38">
        <f>SUMPRODUCT(LTA!J16:AN16,LTA!J$101:AN$101,LTA!J$104:AN$104)</f>
        <v>22.67</v>
      </c>
      <c r="U16" s="38">
        <f>SUMPRODUCT(LTA!J16:AN16,LTA!J$102:AN$102,LTA!J$104:AN$104)</f>
        <v>94.64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-87</v>
      </c>
      <c r="AA16" s="76">
        <f>STOA!I16</f>
        <v>229.1</v>
      </c>
      <c r="AB16" s="76">
        <f>-STOA!O16</f>
        <v>0</v>
      </c>
      <c r="AC16">
        <f t="shared" si="0"/>
        <v>9.7569900922540942</v>
      </c>
      <c r="AD16">
        <f t="shared" si="1"/>
        <v>977.05245873973968</v>
      </c>
      <c r="AE16">
        <f>'IDT-1'!C16</f>
        <v>-8.891</v>
      </c>
      <c r="AF16" s="25"/>
      <c r="AG16">
        <f t="shared" si="2"/>
        <v>968.16145873973971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8.3495016611295689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601.63171348274295</v>
      </c>
      <c r="P17" s="37">
        <v>29.96</v>
      </c>
      <c r="Q17" s="37">
        <v>11.609999999999998</v>
      </c>
      <c r="R17" s="39">
        <v>0</v>
      </c>
      <c r="S17" s="39">
        <v>0</v>
      </c>
      <c r="T17" s="38">
        <f>SUMPRODUCT(LTA!J17:AN17,LTA!J$101:AN$101,LTA!J$104:AN$104)</f>
        <v>21.33</v>
      </c>
      <c r="U17" s="38">
        <f>SUMPRODUCT(LTA!J17:AN17,LTA!J$102:AN$102,LTA!J$104:AN$104)</f>
        <v>89.8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-87</v>
      </c>
      <c r="AA17" s="76">
        <f>STOA!I17</f>
        <v>229.1</v>
      </c>
      <c r="AB17" s="76">
        <f>-STOA!O17</f>
        <v>0</v>
      </c>
      <c r="AC17">
        <f t="shared" si="0"/>
        <v>9.6960142092738764</v>
      </c>
      <c r="AD17">
        <f t="shared" si="1"/>
        <v>969.85440093459863</v>
      </c>
      <c r="AE17">
        <f>'IDT-1'!C17</f>
        <v>-14.818</v>
      </c>
      <c r="AF17" s="25"/>
      <c r="AG17">
        <f t="shared" si="2"/>
        <v>955.03640093459865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5.5991999999999997</v>
      </c>
      <c r="E18">
        <f>GT_NG!Q18</f>
        <v>8.3495016611295689</v>
      </c>
      <c r="F18">
        <f>GT_Spot!Q18</f>
        <v>0</v>
      </c>
      <c r="G18">
        <f>PPCL_NG!Q18</f>
        <v>24.17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604.53984170590275</v>
      </c>
      <c r="P18" s="37">
        <v>29.96</v>
      </c>
      <c r="Q18" s="37">
        <v>11.609999999999998</v>
      </c>
      <c r="R18" s="39">
        <v>0</v>
      </c>
      <c r="S18" s="39">
        <v>0</v>
      </c>
      <c r="T18" s="38">
        <f>SUMPRODUCT(LTA!J18:AN18,LTA!J$101:AN$101,LTA!J$104:AN$104)</f>
        <v>20.329999999999998</v>
      </c>
      <c r="U18" s="38">
        <f>SUMPRODUCT(LTA!J18:AN18,LTA!J$102:AN$102,LTA!J$104:AN$104)</f>
        <v>94.48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-112</v>
      </c>
      <c r="AA18" s="76">
        <f>STOA!I18</f>
        <v>229.1</v>
      </c>
      <c r="AB18" s="76">
        <f>-STOA!O18</f>
        <v>0</v>
      </c>
      <c r="AC18">
        <f t="shared" si="0"/>
        <v>9.9631334294706448</v>
      </c>
      <c r="AD18">
        <f t="shared" si="1"/>
        <v>951.17540993756177</v>
      </c>
      <c r="AE18">
        <f>'IDT-1'!C18</f>
        <v>-5.08</v>
      </c>
      <c r="AF18" s="25"/>
      <c r="AG18">
        <f t="shared" si="2"/>
        <v>946.09540993756173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5.5991999999999997</v>
      </c>
      <c r="E19">
        <f>GT_NG!Q19</f>
        <v>8.5919698194556737</v>
      </c>
      <c r="F19">
        <f>GT_Spot!Q19</f>
        <v>0</v>
      </c>
      <c r="G19">
        <f>PPCL_NG!Q19</f>
        <v>24.17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605.12999783208056</v>
      </c>
      <c r="P19" s="37">
        <v>29.96</v>
      </c>
      <c r="Q19" s="37">
        <v>11.609999999999998</v>
      </c>
      <c r="R19" s="39">
        <v>0</v>
      </c>
      <c r="S19" s="39">
        <v>0</v>
      </c>
      <c r="T19" s="38">
        <f>SUMPRODUCT(LTA!J19:AN19,LTA!J$101:AN$101,LTA!J$104:AN$104)</f>
        <v>21</v>
      </c>
      <c r="U19" s="38">
        <f>SUMPRODUCT(LTA!J19:AN19,LTA!J$102:AN$102,LTA!J$104:AN$104)</f>
        <v>84.31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-117</v>
      </c>
      <c r="AA19" s="76">
        <f>STOA!I19</f>
        <v>229.1</v>
      </c>
      <c r="AB19" s="76">
        <f>-STOA!O19</f>
        <v>0</v>
      </c>
      <c r="AC19">
        <f t="shared" si="0"/>
        <v>9.9326832620849252</v>
      </c>
      <c r="AD19">
        <f t="shared" si="1"/>
        <v>937.53848438945147</v>
      </c>
      <c r="AE19">
        <f>'IDT-1'!C19</f>
        <v>0</v>
      </c>
      <c r="AF19" s="25"/>
      <c r="AG19">
        <f t="shared" si="2"/>
        <v>937.53848438945147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5.5991999999999997</v>
      </c>
      <c r="E20">
        <f>GT_NG!Q20</f>
        <v>8.5919698194556737</v>
      </c>
      <c r="F20">
        <f>GT_Spot!Q20</f>
        <v>0</v>
      </c>
      <c r="G20">
        <f>PPCL_NG!Q20</f>
        <v>24.17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607.94111954601181</v>
      </c>
      <c r="P20" s="37">
        <v>29.96</v>
      </c>
      <c r="Q20" s="37">
        <v>11.609999999999998</v>
      </c>
      <c r="R20" s="39">
        <v>0</v>
      </c>
      <c r="S20" s="39">
        <v>0</v>
      </c>
      <c r="T20" s="38">
        <f>SUMPRODUCT(LTA!J20:AN20,LTA!J$101:AN$101,LTA!J$104:AN$104)</f>
        <v>20.329999999999998</v>
      </c>
      <c r="U20" s="38">
        <f>SUMPRODUCT(LTA!J20:AN20,LTA!J$102:AN$102,LTA!J$104:AN$104)</f>
        <v>84.31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-127</v>
      </c>
      <c r="AA20" s="76">
        <f>STOA!I20</f>
        <v>229.1</v>
      </c>
      <c r="AB20" s="76">
        <f>-STOA!O20</f>
        <v>0</v>
      </c>
      <c r="AC20">
        <f t="shared" si="0"/>
        <v>10.035380261730838</v>
      </c>
      <c r="AD20">
        <f t="shared" si="1"/>
        <v>929.57690910373663</v>
      </c>
      <c r="AE20">
        <f>'IDT-1'!C20</f>
        <v>0</v>
      </c>
      <c r="AF20" s="25"/>
      <c r="AG20">
        <f t="shared" si="2"/>
        <v>929.57690910373663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5.5991999999999997</v>
      </c>
      <c r="E21">
        <f>GT_NG!Q21</f>
        <v>8.5919698194556737</v>
      </c>
      <c r="F21">
        <f>GT_Spot!Q21</f>
        <v>0</v>
      </c>
      <c r="G21">
        <f>PPCL_NG!Q21</f>
        <v>24.17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605.92173241294563</v>
      </c>
      <c r="P21" s="37">
        <v>29.96</v>
      </c>
      <c r="Q21" s="37">
        <v>11.609999999999998</v>
      </c>
      <c r="R21" s="39">
        <v>0</v>
      </c>
      <c r="S21" s="39">
        <v>0</v>
      </c>
      <c r="T21" s="38">
        <f>SUMPRODUCT(LTA!J21:AN21,LTA!J$101:AN$101,LTA!J$104:AN$104)</f>
        <v>21</v>
      </c>
      <c r="U21" s="38">
        <f>SUMPRODUCT(LTA!J21:AN21,LTA!J$102:AN$102,LTA!J$104:AN$104)</f>
        <v>84.31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-132</v>
      </c>
      <c r="AA21" s="76">
        <f>STOA!I21</f>
        <v>229.1</v>
      </c>
      <c r="AB21" s="76">
        <f>-STOA!O21</f>
        <v>0</v>
      </c>
      <c r="AC21">
        <f t="shared" si="0"/>
        <v>10.066401198437527</v>
      </c>
      <c r="AD21">
        <f t="shared" si="1"/>
        <v>923.19650103396384</v>
      </c>
      <c r="AE21">
        <f>'IDT-1'!C21</f>
        <v>0</v>
      </c>
      <c r="AF21" s="25"/>
      <c r="AG21">
        <f t="shared" si="2"/>
        <v>923.19650103396384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5.5991999999999997</v>
      </c>
      <c r="E22">
        <f>GT_NG!Q22</f>
        <v>8.5919698194556737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605.88363241294564</v>
      </c>
      <c r="P22" s="37">
        <v>29.96</v>
      </c>
      <c r="Q22" s="37">
        <v>11.609999999999998</v>
      </c>
      <c r="R22" s="39">
        <v>0</v>
      </c>
      <c r="S22" s="39">
        <v>0</v>
      </c>
      <c r="T22" s="38">
        <f>SUMPRODUCT(LTA!J22:AN22,LTA!J$101:AN$101,LTA!J$104:AN$104)</f>
        <v>22</v>
      </c>
      <c r="U22" s="38">
        <f>SUMPRODUCT(LTA!J22:AN22,LTA!J$102:AN$102,LTA!J$104:AN$104)</f>
        <v>90.11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-137</v>
      </c>
      <c r="AA22" s="76">
        <f>STOA!I22</f>
        <v>229.1</v>
      </c>
      <c r="AB22" s="76">
        <f>-STOA!O22</f>
        <v>0</v>
      </c>
      <c r="AC22">
        <f t="shared" si="0"/>
        <v>10.165556947061972</v>
      </c>
      <c r="AD22">
        <f t="shared" si="1"/>
        <v>924.8592452853394</v>
      </c>
      <c r="AE22">
        <f>'IDT-1'!C22</f>
        <v>0</v>
      </c>
      <c r="AF22" s="25"/>
      <c r="AG22">
        <f t="shared" si="2"/>
        <v>924.8592452853394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4.6659999999999995</v>
      </c>
      <c r="E23">
        <f>GT_NG!Q23</f>
        <v>8.5919698194556737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605.88363241294564</v>
      </c>
      <c r="P23" s="37">
        <v>29.96</v>
      </c>
      <c r="Q23" s="37">
        <v>11.609999999999998</v>
      </c>
      <c r="R23" s="39">
        <v>0</v>
      </c>
      <c r="S23" s="39">
        <v>0</v>
      </c>
      <c r="T23" s="38">
        <f>SUMPRODUCT(LTA!J23:AN23,LTA!J$101:AN$101,LTA!J$104:AN$104)</f>
        <v>18.329999999999998</v>
      </c>
      <c r="U23" s="38">
        <f>SUMPRODUCT(LTA!J23:AN23,LTA!J$102:AN$102,LTA!J$104:AN$104)</f>
        <v>90.11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-142</v>
      </c>
      <c r="AA23" s="76">
        <f>STOA!I23</f>
        <v>229.1</v>
      </c>
      <c r="AB23" s="76">
        <f>-STOA!O23</f>
        <v>0</v>
      </c>
      <c r="AC23">
        <f t="shared" si="0"/>
        <v>10.16924585568642</v>
      </c>
      <c r="AD23">
        <f t="shared" si="1"/>
        <v>915.25235637671506</v>
      </c>
      <c r="AE23">
        <f>'IDT-1'!C23</f>
        <v>0</v>
      </c>
      <c r="AF23" s="25"/>
      <c r="AG23">
        <f t="shared" si="2"/>
        <v>915.25235637671506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8.5919698194556737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606.18772157633089</v>
      </c>
      <c r="P24" s="37">
        <v>29.96</v>
      </c>
      <c r="Q24" s="37">
        <v>11.609999999999998</v>
      </c>
      <c r="R24" s="39">
        <v>0</v>
      </c>
      <c r="S24" s="39">
        <v>0</v>
      </c>
      <c r="T24" s="38">
        <f>SUMPRODUCT(LTA!J24:AN24,LTA!J$101:AN$101,LTA!J$104:AN$104)</f>
        <v>17.670000000000002</v>
      </c>
      <c r="U24" s="38">
        <f>SUMPRODUCT(LTA!J24:AN24,LTA!J$102:AN$102,LTA!J$104:AN$104)</f>
        <v>90.11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-142</v>
      </c>
      <c r="AA24" s="76">
        <f>STOA!I24</f>
        <v>229.1</v>
      </c>
      <c r="AB24" s="76">
        <f>-STOA!O24</f>
        <v>0</v>
      </c>
      <c r="AC24">
        <f t="shared" si="0"/>
        <v>10.152538164658855</v>
      </c>
      <c r="AD24">
        <f t="shared" si="1"/>
        <v>913.28005323112779</v>
      </c>
      <c r="AE24">
        <f>'IDT-1'!C24</f>
        <v>0</v>
      </c>
      <c r="AF24" s="25"/>
      <c r="AG24">
        <f t="shared" si="2"/>
        <v>913.28005323112779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2.3329999999999997</v>
      </c>
      <c r="E25">
        <f>GT_NG!Q25</f>
        <v>8.5919698194556737</v>
      </c>
      <c r="F25">
        <f>GT_Spot!Q25</f>
        <v>0</v>
      </c>
      <c r="G25">
        <f>PPCL_NG!Q25</f>
        <v>24.168874172185429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606.77533770250875</v>
      </c>
      <c r="P25" s="37">
        <v>29.96</v>
      </c>
      <c r="Q25" s="37">
        <v>11.6</v>
      </c>
      <c r="R25" s="39">
        <v>0</v>
      </c>
      <c r="S25" s="39">
        <v>0</v>
      </c>
      <c r="T25" s="38">
        <f>SUMPRODUCT(LTA!J25:AN25,LTA!J$101:AN$101,LTA!J$104:AN$104)</f>
        <v>17.329999999999998</v>
      </c>
      <c r="U25" s="38">
        <f>SUMPRODUCT(LTA!J25:AN25,LTA!J$102:AN$102,LTA!J$104:AN$104)</f>
        <v>90.11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-137</v>
      </c>
      <c r="AA25" s="76">
        <f>STOA!I25</f>
        <v>229.1</v>
      </c>
      <c r="AB25" s="76">
        <f>-STOA!O25</f>
        <v>0</v>
      </c>
      <c r="AC25">
        <f t="shared" si="0"/>
        <v>10.106289734540661</v>
      </c>
      <c r="AD25">
        <f t="shared" si="1"/>
        <v>917.86289195960933</v>
      </c>
      <c r="AE25">
        <f>'IDT-1'!C25</f>
        <v>0</v>
      </c>
      <c r="AF25" s="25"/>
      <c r="AG25">
        <f t="shared" si="2"/>
        <v>917.86289195960933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1.1664999999999999</v>
      </c>
      <c r="E26">
        <f>GT_NG!Q26</f>
        <v>8.5919698194556737</v>
      </c>
      <c r="F26">
        <f>GT_Spot!Q26</f>
        <v>0</v>
      </c>
      <c r="G26">
        <f>PPCL_NG!Q26</f>
        <v>24.33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616.76837761854313</v>
      </c>
      <c r="P26" s="37">
        <v>29.96</v>
      </c>
      <c r="Q26" s="37">
        <v>11.6</v>
      </c>
      <c r="R26" s="39">
        <v>0</v>
      </c>
      <c r="S26" s="39">
        <v>0</v>
      </c>
      <c r="T26" s="38">
        <f>SUMPRODUCT(LTA!J26:AN26,LTA!J$101:AN$101,LTA!J$104:AN$104)</f>
        <v>16.670000000000002</v>
      </c>
      <c r="U26" s="38">
        <f>SUMPRODUCT(LTA!J26:AN26,LTA!J$102:AN$102,LTA!J$104:AN$104)</f>
        <v>94.48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-147</v>
      </c>
      <c r="AA26" s="76">
        <f>STOA!I26</f>
        <v>229.1</v>
      </c>
      <c r="AB26" s="76">
        <f>-STOA!O26</f>
        <v>0</v>
      </c>
      <c r="AC26">
        <f t="shared" si="0"/>
        <v>10.297661704037882</v>
      </c>
      <c r="AD26">
        <f t="shared" si="1"/>
        <v>920.36918573396099</v>
      </c>
      <c r="AE26">
        <f>'IDT-1'!C26</f>
        <v>0</v>
      </c>
      <c r="AF26" s="25"/>
      <c r="AG26">
        <f t="shared" si="2"/>
        <v>920.36918573396099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0</v>
      </c>
      <c r="E27">
        <f>GT_NG!Q27</f>
        <v>8.5919698194556737</v>
      </c>
      <c r="F27">
        <f>GT_Spot!Q27</f>
        <v>0</v>
      </c>
      <c r="G27">
        <f>PPCL_NG!Q27</f>
        <v>24.33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677.78740723593432</v>
      </c>
      <c r="P27" s="37">
        <v>57.550000000000004</v>
      </c>
      <c r="Q27" s="37">
        <v>22.14</v>
      </c>
      <c r="R27" s="39">
        <v>5.41</v>
      </c>
      <c r="S27" s="39">
        <v>0</v>
      </c>
      <c r="T27" s="38">
        <f>SUMPRODUCT(LTA!J27:AN27,LTA!J$101:AN$101,LTA!J$104:AN$104)</f>
        <v>16.329999999999998</v>
      </c>
      <c r="U27" s="38">
        <f>SUMPRODUCT(LTA!J27:AN27,LTA!J$102:AN$102,LTA!J$104:AN$104)</f>
        <v>107.68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-127.91</v>
      </c>
      <c r="AA27" s="76">
        <f>STOA!I27</f>
        <v>174.74</v>
      </c>
      <c r="AB27" s="76">
        <f>-STOA!O27</f>
        <v>0</v>
      </c>
      <c r="AC27">
        <f t="shared" si="0"/>
        <v>10.655844551855834</v>
      </c>
      <c r="AD27">
        <f t="shared" si="1"/>
        <v>1000.9935325035341</v>
      </c>
      <c r="AE27">
        <f>'IDT-1'!C27</f>
        <v>-54.19</v>
      </c>
      <c r="AF27" s="25"/>
      <c r="AG27">
        <f t="shared" si="2"/>
        <v>946.80353250353414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0</v>
      </c>
      <c r="E28">
        <f>GT_NG!Q28</f>
        <v>8.5919698194556737</v>
      </c>
      <c r="F28">
        <f>GT_Spot!Q28</f>
        <v>0</v>
      </c>
      <c r="G28">
        <f>PPCL_NG!Q28</f>
        <v>24.33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702.14487351732623</v>
      </c>
      <c r="P28" s="37">
        <v>57.550000000000004</v>
      </c>
      <c r="Q28" s="37">
        <v>22.14</v>
      </c>
      <c r="R28" s="39">
        <v>11.417342950209401</v>
      </c>
      <c r="S28" s="39">
        <v>0</v>
      </c>
      <c r="T28" s="38">
        <f>SUMPRODUCT(LTA!J28:AN28,LTA!J$101:AN$101,LTA!J$104:AN$104)</f>
        <v>17</v>
      </c>
      <c r="U28" s="38">
        <f>SUMPRODUCT(LTA!J28:AN28,LTA!J$102:AN$102,LTA!J$104:AN$104)</f>
        <v>107.68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-146</v>
      </c>
      <c r="AA28" s="76">
        <f>STOA!I28</f>
        <v>174.74</v>
      </c>
      <c r="AB28" s="76">
        <f>-STOA!O28</f>
        <v>0</v>
      </c>
      <c r="AC28">
        <f t="shared" si="0"/>
        <v>11.069780192644531</v>
      </c>
      <c r="AD28">
        <f t="shared" si="1"/>
        <v>1013.5244060943468</v>
      </c>
      <c r="AE28">
        <f>'IDT-1'!C28</f>
        <v>-56.731000000000002</v>
      </c>
      <c r="AF28" s="25"/>
      <c r="AG28">
        <f t="shared" si="2"/>
        <v>956.79340609434678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0</v>
      </c>
      <c r="E29">
        <f>GT_NG!Q29</f>
        <v>8.5919698194556737</v>
      </c>
      <c r="F29">
        <f>GT_Spot!Q29</f>
        <v>0</v>
      </c>
      <c r="G29">
        <f>PPCL_NG!Q29</f>
        <v>24.33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699.89456650862235</v>
      </c>
      <c r="P29" s="37">
        <v>57.550000000000004</v>
      </c>
      <c r="Q29" s="37">
        <v>22.14</v>
      </c>
      <c r="R29" s="39">
        <v>16.900000000000002</v>
      </c>
      <c r="S29" s="39">
        <v>0</v>
      </c>
      <c r="T29" s="38">
        <f>SUMPRODUCT(LTA!J29:AN29,LTA!J$101:AN$101,LTA!J$104:AN$104)</f>
        <v>22.59</v>
      </c>
      <c r="U29" s="38">
        <f>SUMPRODUCT(LTA!J29:AN29,LTA!J$102:AN$102,LTA!J$104:AN$104)</f>
        <v>107.68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-141</v>
      </c>
      <c r="AA29" s="76">
        <f>STOA!I29</f>
        <v>174.74</v>
      </c>
      <c r="AB29" s="76">
        <f>-STOA!O29</f>
        <v>0</v>
      </c>
      <c r="AC29">
        <f t="shared" si="0"/>
        <v>11.101532144365212</v>
      </c>
      <c r="AD29">
        <f t="shared" si="1"/>
        <v>1027.3150041837127</v>
      </c>
      <c r="AE29">
        <f>'IDT-1'!C29</f>
        <v>-55.884</v>
      </c>
      <c r="AF29" s="25"/>
      <c r="AG29">
        <f t="shared" si="2"/>
        <v>971.43100418371273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0</v>
      </c>
      <c r="E30">
        <f>GT_NG!Q30</f>
        <v>8.5919698194556737</v>
      </c>
      <c r="F30">
        <f>GT_Spot!Q30</f>
        <v>0</v>
      </c>
      <c r="G30">
        <f>PPCL_NG!Q30</f>
        <v>24.33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699.89456650862235</v>
      </c>
      <c r="P30" s="37">
        <v>57.550000000000004</v>
      </c>
      <c r="Q30" s="37">
        <v>22.14</v>
      </c>
      <c r="R30" s="39">
        <v>21.06</v>
      </c>
      <c r="S30" s="39">
        <v>0</v>
      </c>
      <c r="T30" s="38">
        <f>SUMPRODUCT(LTA!J30:AN30,LTA!J$101:AN$101,LTA!J$104:AN$104)</f>
        <v>28.59</v>
      </c>
      <c r="U30" s="38">
        <f>SUMPRODUCT(LTA!J30:AN30,LTA!J$102:AN$102,LTA!J$104:AN$104)</f>
        <v>107.68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-136</v>
      </c>
      <c r="AA30" s="76">
        <f>STOA!I30</f>
        <v>174.74</v>
      </c>
      <c r="AB30" s="76">
        <f>-STOA!O30</f>
        <v>0</v>
      </c>
      <c r="AC30">
        <f t="shared" si="0"/>
        <v>11.144520355740768</v>
      </c>
      <c r="AD30">
        <f t="shared" si="1"/>
        <v>1042.4320159723372</v>
      </c>
      <c r="AE30">
        <f>'IDT-1'!C30</f>
        <v>-53.344000000000001</v>
      </c>
      <c r="AF30" s="25"/>
      <c r="AG30">
        <f t="shared" si="2"/>
        <v>989.08801597233719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0</v>
      </c>
      <c r="E31">
        <f>GT_NG!Q31</f>
        <v>8.3495016611295689</v>
      </c>
      <c r="F31">
        <f>GT_Spot!Q31</f>
        <v>0</v>
      </c>
      <c r="G31">
        <f>PPCL_NG!Q31</f>
        <v>24.33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708.29640708833244</v>
      </c>
      <c r="P31" s="37">
        <v>57.550000000000004</v>
      </c>
      <c r="Q31" s="37">
        <v>22.14</v>
      </c>
      <c r="R31" s="39">
        <v>23.1972051560053</v>
      </c>
      <c r="S31" s="39">
        <v>0</v>
      </c>
      <c r="T31" s="38">
        <f>SUMPRODUCT(LTA!J31:AN31,LTA!J$101:AN$101,LTA!J$104:AN$104)</f>
        <v>33.29</v>
      </c>
      <c r="U31" s="38">
        <f>SUMPRODUCT(LTA!J31:AN31,LTA!J$102:AN$102,LTA!J$104:AN$104)</f>
        <v>107.68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-151</v>
      </c>
      <c r="AA31" s="76">
        <f>STOA!I31</f>
        <v>174.74</v>
      </c>
      <c r="AB31" s="76">
        <f>-STOA!O31</f>
        <v>0</v>
      </c>
      <c r="AC31">
        <f t="shared" si="0"/>
        <v>11.397558973264173</v>
      </c>
      <c r="AD31">
        <f t="shared" si="1"/>
        <v>1042.1755549322029</v>
      </c>
      <c r="AE31">
        <f>'IDT-1'!C31</f>
        <v>-48.686999999999998</v>
      </c>
      <c r="AF31" s="25"/>
      <c r="AG31">
        <f t="shared" si="2"/>
        <v>993.48855493220287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0</v>
      </c>
      <c r="E32">
        <f>GT_NG!Q32</f>
        <v>8.3495016611295689</v>
      </c>
      <c r="F32">
        <f>GT_Spot!Q32</f>
        <v>0</v>
      </c>
      <c r="G32">
        <f>PPCL_NG!Q32</f>
        <v>24.33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689.75611772062609</v>
      </c>
      <c r="P32" s="37">
        <v>57.550000000000004</v>
      </c>
      <c r="Q32" s="37">
        <v>22.14</v>
      </c>
      <c r="R32" s="39">
        <v>24.16</v>
      </c>
      <c r="S32" s="39">
        <v>0</v>
      </c>
      <c r="T32" s="38">
        <f>SUMPRODUCT(LTA!J32:AN32,LTA!J$101:AN$101,LTA!J$104:AN$104)</f>
        <v>43.68</v>
      </c>
      <c r="U32" s="38">
        <f>SUMPRODUCT(LTA!J32:AN32,LTA!J$102:AN$102,LTA!J$104:AN$104)</f>
        <v>107.68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-156</v>
      </c>
      <c r="AA32" s="76">
        <f>STOA!I32</f>
        <v>174.74</v>
      </c>
      <c r="AB32" s="76">
        <f>-STOA!O32</f>
        <v>0</v>
      </c>
      <c r="AC32">
        <f t="shared" si="0"/>
        <v>11.37953980788944</v>
      </c>
      <c r="AD32">
        <f t="shared" si="1"/>
        <v>1030.0060795738661</v>
      </c>
      <c r="AE32">
        <f>'IDT-1'!C32</f>
        <v>-45.722999999999999</v>
      </c>
      <c r="AF32" s="25"/>
      <c r="AG32">
        <f t="shared" si="2"/>
        <v>984.28307957386619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0</v>
      </c>
      <c r="E33">
        <f>GT_NG!Q33</f>
        <v>8.3495016611295689</v>
      </c>
      <c r="F33">
        <f>GT_Spot!Q33</f>
        <v>0</v>
      </c>
      <c r="G33">
        <f>PPCL_NG!Q33</f>
        <v>24.33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610.57526667109482</v>
      </c>
      <c r="P33" s="37">
        <v>68.53736222290641</v>
      </c>
      <c r="Q33" s="37">
        <v>22.14</v>
      </c>
      <c r="R33" s="39">
        <v>26.3</v>
      </c>
      <c r="S33" s="39">
        <v>0</v>
      </c>
      <c r="T33" s="38">
        <f>SUMPRODUCT(LTA!J33:AN33,LTA!J$101:AN$101,LTA!J$104:AN$104)</f>
        <v>56.480000000000004</v>
      </c>
      <c r="U33" s="38">
        <f>SUMPRODUCT(LTA!J33:AN33,LTA!J$102:AN$102,LTA!J$104:AN$104)</f>
        <v>107.68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-117</v>
      </c>
      <c r="AA33" s="76">
        <f>STOA!I33</f>
        <v>174.74</v>
      </c>
      <c r="AB33" s="76">
        <f>-STOA!O33</f>
        <v>0</v>
      </c>
      <c r="AC33">
        <f t="shared" si="0"/>
        <v>10.601835350475119</v>
      </c>
      <c r="AD33">
        <f t="shared" si="1"/>
        <v>1016.5302952046557</v>
      </c>
      <c r="AE33">
        <f>'IDT-1'!C33</f>
        <v>-33.021999999999998</v>
      </c>
      <c r="AF33" s="25"/>
      <c r="AG33">
        <f t="shared" si="2"/>
        <v>983.50829520465561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0</v>
      </c>
      <c r="E34">
        <f>GT_NG!Q34</f>
        <v>8.3495016611295689</v>
      </c>
      <c r="F34">
        <f>GT_Spot!Q34</f>
        <v>0</v>
      </c>
      <c r="G34">
        <f>PPCL_NG!Q34</f>
        <v>24.33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607.11644512987345</v>
      </c>
      <c r="P34" s="37">
        <v>33.82</v>
      </c>
      <c r="Q34" s="37">
        <v>11.609999999999998</v>
      </c>
      <c r="R34" s="39">
        <v>26.3</v>
      </c>
      <c r="S34" s="39">
        <v>0</v>
      </c>
      <c r="T34" s="38">
        <f>SUMPRODUCT(LTA!J34:AN34,LTA!J$101:AN$101,LTA!J$104:AN$104)</f>
        <v>72.52</v>
      </c>
      <c r="U34" s="38">
        <f>SUMPRODUCT(LTA!J34:AN34,LTA!J$102:AN$102,LTA!J$104:AN$104)</f>
        <v>107.68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-112</v>
      </c>
      <c r="AA34" s="76">
        <f>STOA!I34</f>
        <v>174.74</v>
      </c>
      <c r="AB34" s="76">
        <f>-STOA!O34</f>
        <v>0</v>
      </c>
      <c r="AC34">
        <f t="shared" si="0"/>
        <v>10.285083618231999</v>
      </c>
      <c r="AD34">
        <f t="shared" si="1"/>
        <v>989.18086317277107</v>
      </c>
      <c r="AE34">
        <f>'IDT-1'!C34</f>
        <v>-11.007</v>
      </c>
      <c r="AF34" s="25"/>
      <c r="AG34">
        <f t="shared" si="2"/>
        <v>978.17386317277112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0</v>
      </c>
      <c r="E35">
        <f>GT_NG!Q35</f>
        <v>8.3495016611295689</v>
      </c>
      <c r="F35">
        <f>GT_Spot!Q35</f>
        <v>0</v>
      </c>
      <c r="G35">
        <f>PPCL_NG!Q35</f>
        <v>24.33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606.46037128951127</v>
      </c>
      <c r="P35" s="37">
        <v>33.82</v>
      </c>
      <c r="Q35" s="37">
        <v>11.609999999999998</v>
      </c>
      <c r="R35" s="39">
        <v>26.3</v>
      </c>
      <c r="S35" s="39">
        <v>0</v>
      </c>
      <c r="T35" s="38">
        <f>SUMPRODUCT(LTA!J35:AN35,LTA!J$101:AN$101,LTA!J$104:AN$104)</f>
        <v>90.2</v>
      </c>
      <c r="U35" s="38">
        <f>SUMPRODUCT(LTA!J35:AN35,LTA!J$102:AN$102,LTA!J$104:AN$104)</f>
        <v>107.68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-137</v>
      </c>
      <c r="AA35" s="76">
        <f>STOA!I35</f>
        <v>174.74</v>
      </c>
      <c r="AB35" s="76">
        <f>-STOA!O35</f>
        <v>0</v>
      </c>
      <c r="AC35">
        <f t="shared" si="0"/>
        <v>10.639863541095187</v>
      </c>
      <c r="AD35">
        <f t="shared" si="1"/>
        <v>980.85000940954581</v>
      </c>
      <c r="AE35">
        <f>'IDT-1'!C35</f>
        <v>-5.5039999999999996</v>
      </c>
      <c r="AF35" s="25"/>
      <c r="AG35">
        <f t="shared" si="2"/>
        <v>975.34600940954579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0</v>
      </c>
      <c r="E36">
        <f>GT_NG!Q36</f>
        <v>8.3495016611295689</v>
      </c>
      <c r="F36">
        <f>GT_Spot!Q36</f>
        <v>0</v>
      </c>
      <c r="G36">
        <f>PPCL_NG!Q36</f>
        <v>24.33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606.46037128951127</v>
      </c>
      <c r="P36" s="37">
        <v>33.82</v>
      </c>
      <c r="Q36" s="37">
        <v>11.609999999999998</v>
      </c>
      <c r="R36" s="39">
        <v>26.3</v>
      </c>
      <c r="S36" s="39">
        <v>0</v>
      </c>
      <c r="T36" s="38">
        <f>SUMPRODUCT(LTA!J36:AN36,LTA!J$101:AN$101,LTA!J$104:AN$104)</f>
        <v>108.28999999999999</v>
      </c>
      <c r="U36" s="38">
        <f>SUMPRODUCT(LTA!J36:AN36,LTA!J$102:AN$102,LTA!J$104:AN$104)</f>
        <v>107.68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-157</v>
      </c>
      <c r="AA36" s="76">
        <f>STOA!I36</f>
        <v>174.74</v>
      </c>
      <c r="AB36" s="76">
        <f>-STOA!O36</f>
        <v>0</v>
      </c>
      <c r="AC36">
        <f t="shared" si="0"/>
        <v>10.961242695592967</v>
      </c>
      <c r="AD36">
        <f t="shared" si="1"/>
        <v>978.61863025504795</v>
      </c>
      <c r="AE36">
        <f>'IDT-1'!C36</f>
        <v>0</v>
      </c>
      <c r="AF36" s="25"/>
      <c r="AG36">
        <f t="shared" si="2"/>
        <v>978.61863025504795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0</v>
      </c>
      <c r="E37">
        <f>GT_NG!Q37</f>
        <v>8.3495016611295689</v>
      </c>
      <c r="F37">
        <f>GT_Spot!Q37</f>
        <v>0</v>
      </c>
      <c r="G37">
        <f>PPCL_NG!Q37</f>
        <v>24.33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606.8938350009422</v>
      </c>
      <c r="P37" s="37">
        <v>33.82</v>
      </c>
      <c r="Q37" s="37">
        <v>11.609999999999998</v>
      </c>
      <c r="R37" s="39">
        <v>26.3</v>
      </c>
      <c r="S37" s="39">
        <v>0</v>
      </c>
      <c r="T37" s="38">
        <f>SUMPRODUCT(LTA!J37:AN37,LTA!J$101:AN$101,LTA!J$104:AN$104)</f>
        <v>131.1</v>
      </c>
      <c r="U37" s="38">
        <f>SUMPRODUCT(LTA!J37:AN37,LTA!J$102:AN$102,LTA!J$104:AN$104)</f>
        <v>107.68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-167</v>
      </c>
      <c r="AA37" s="76">
        <f>STOA!I37</f>
        <v>174.74</v>
      </c>
      <c r="AB37" s="76">
        <f>-STOA!O37</f>
        <v>0</v>
      </c>
      <c r="AC37">
        <f t="shared" si="0"/>
        <v>11.368266733891211</v>
      </c>
      <c r="AD37">
        <f t="shared" si="1"/>
        <v>976.45506992818059</v>
      </c>
      <c r="AE37">
        <f>'IDT-1'!C37</f>
        <v>0</v>
      </c>
      <c r="AF37" s="25"/>
      <c r="AG37">
        <f t="shared" si="2"/>
        <v>976.45506992818059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0</v>
      </c>
      <c r="E38">
        <f>GT_NG!Q38</f>
        <v>8.3495016611295689</v>
      </c>
      <c r="F38">
        <f>GT_Spot!Q38</f>
        <v>0</v>
      </c>
      <c r="G38">
        <f>PPCL_NG!Q38</f>
        <v>24.33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606.8938350009422</v>
      </c>
      <c r="P38" s="37">
        <v>33.82</v>
      </c>
      <c r="Q38" s="37">
        <v>11.609999999999998</v>
      </c>
      <c r="R38" s="39">
        <v>26.3</v>
      </c>
      <c r="S38" s="39">
        <v>0</v>
      </c>
      <c r="T38" s="38">
        <f>SUMPRODUCT(LTA!J38:AN38,LTA!J$101:AN$101,LTA!J$104:AN$104)</f>
        <v>148.29000000000002</v>
      </c>
      <c r="U38" s="38">
        <f>SUMPRODUCT(LTA!J38:AN38,LTA!J$102:AN$102,LTA!J$104:AN$104)</f>
        <v>107.68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-182</v>
      </c>
      <c r="AA38" s="76">
        <f>STOA!I38</f>
        <v>174.74</v>
      </c>
      <c r="AB38" s="76">
        <f>-STOA!O38</f>
        <v>0</v>
      </c>
      <c r="AC38">
        <f t="shared" si="0"/>
        <v>11.656672415214326</v>
      </c>
      <c r="AD38">
        <f t="shared" si="1"/>
        <v>976.35666424685758</v>
      </c>
      <c r="AE38">
        <f>'IDT-1'!C38</f>
        <v>0</v>
      </c>
      <c r="AF38" s="25"/>
      <c r="AG38">
        <f t="shared" si="2"/>
        <v>976.35666424685758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0</v>
      </c>
      <c r="E39">
        <f>GT_NG!Q39</f>
        <v>8.2810631229235874</v>
      </c>
      <c r="F39">
        <f>GT_Spot!Q39</f>
        <v>0</v>
      </c>
      <c r="G39">
        <f>PPCL_NG!Q39</f>
        <v>24.33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611.43443057725813</v>
      </c>
      <c r="P39" s="37">
        <v>33.82</v>
      </c>
      <c r="Q39" s="37">
        <v>11.609999999999998</v>
      </c>
      <c r="R39" s="39">
        <v>26.3</v>
      </c>
      <c r="S39" s="39">
        <v>0</v>
      </c>
      <c r="T39" s="38">
        <f>SUMPRODUCT(LTA!J39:AN39,LTA!J$101:AN$101,LTA!J$104:AN$104)</f>
        <v>163.42000000000002</v>
      </c>
      <c r="U39" s="38">
        <f>SUMPRODUCT(LTA!J39:AN39,LTA!J$102:AN$102,LTA!J$104:AN$104)</f>
        <v>107.68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-190</v>
      </c>
      <c r="AA39" s="76">
        <f>STOA!I39</f>
        <v>174.74</v>
      </c>
      <c r="AB39" s="76">
        <f>-STOA!O39</f>
        <v>0</v>
      </c>
      <c r="AC39">
        <f t="shared" si="0"/>
        <v>11.74509011481045</v>
      </c>
      <c r="AD39">
        <f t="shared" si="1"/>
        <v>1004.8704035853714</v>
      </c>
      <c r="AE39">
        <f>'IDT-1'!C39</f>
        <v>0</v>
      </c>
      <c r="AF39" s="25"/>
      <c r="AG39">
        <f t="shared" si="2"/>
        <v>1004.8704035853714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0</v>
      </c>
      <c r="E40">
        <f>GT_NG!Q40</f>
        <v>8.2810631229235874</v>
      </c>
      <c r="F40">
        <f>GT_Spot!Q40</f>
        <v>0</v>
      </c>
      <c r="G40">
        <f>PPCL_NG!Q40</f>
        <v>24.33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614.57431102351688</v>
      </c>
      <c r="P40" s="37">
        <v>33.82</v>
      </c>
      <c r="Q40" s="37">
        <v>11.609999999999998</v>
      </c>
      <c r="R40" s="39">
        <v>26.3</v>
      </c>
      <c r="S40" s="39">
        <v>0</v>
      </c>
      <c r="T40" s="38">
        <f>SUMPRODUCT(LTA!J40:AN40,LTA!J$101:AN$101,LTA!J$104:AN$104)</f>
        <v>171.37</v>
      </c>
      <c r="U40" s="38">
        <f>SUMPRODUCT(LTA!J40:AN40,LTA!J$102:AN$102,LTA!J$104:AN$104)</f>
        <v>107.68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-175</v>
      </c>
      <c r="AA40" s="76">
        <f>STOA!I40</f>
        <v>174.74</v>
      </c>
      <c r="AB40" s="76">
        <f>-STOA!O40</f>
        <v>0</v>
      </c>
      <c r="AC40">
        <f t="shared" si="0"/>
        <v>11.711177744685687</v>
      </c>
      <c r="AD40">
        <f t="shared" si="1"/>
        <v>1030.9941964017548</v>
      </c>
      <c r="AE40">
        <f>'IDT-1'!C40</f>
        <v>0</v>
      </c>
      <c r="AF40" s="25"/>
      <c r="AG40">
        <f t="shared" si="2"/>
        <v>1030.9941964017548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0</v>
      </c>
      <c r="E41">
        <f>GT_NG!Q41</f>
        <v>8.2810631229235874</v>
      </c>
      <c r="F41">
        <f>GT_Spot!Q41</f>
        <v>0</v>
      </c>
      <c r="G41">
        <f>PPCL_NG!Q41</f>
        <v>24.33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629.80374935314785</v>
      </c>
      <c r="P41" s="37">
        <v>33.82</v>
      </c>
      <c r="Q41" s="37">
        <v>11.609999999999998</v>
      </c>
      <c r="R41" s="39">
        <v>26.3</v>
      </c>
      <c r="S41" s="39">
        <v>0</v>
      </c>
      <c r="T41" s="38">
        <f>SUMPRODUCT(LTA!J41:AN41,LTA!J$101:AN$101,LTA!J$104:AN$104)</f>
        <v>196.26</v>
      </c>
      <c r="U41" s="38">
        <f>SUMPRODUCT(LTA!J41:AN41,LTA!J$102:AN$102,LTA!J$104:AN$104)</f>
        <v>107.68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-165</v>
      </c>
      <c r="AA41" s="76">
        <f>STOA!I41</f>
        <v>174.74</v>
      </c>
      <c r="AB41" s="76">
        <f>-STOA!O41</f>
        <v>0</v>
      </c>
      <c r="AC41">
        <f t="shared" si="0"/>
        <v>12.200661865702591</v>
      </c>
      <c r="AD41">
        <f t="shared" si="1"/>
        <v>1052.6241506103688</v>
      </c>
      <c r="AE41">
        <f>'IDT-1'!C41</f>
        <v>-17</v>
      </c>
      <c r="AF41" s="25"/>
      <c r="AG41">
        <f t="shared" si="2"/>
        <v>1035.6241506103688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0</v>
      </c>
      <c r="E42">
        <f>GT_NG!Q42</f>
        <v>8.2810631229235874</v>
      </c>
      <c r="F42">
        <f>GT_Spot!Q42</f>
        <v>0</v>
      </c>
      <c r="G42">
        <f>PPCL_NG!Q42</f>
        <v>24.33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629.80374935314785</v>
      </c>
      <c r="P42" s="37">
        <v>33.82</v>
      </c>
      <c r="Q42" s="37">
        <v>11.609999999999998</v>
      </c>
      <c r="R42" s="39">
        <v>26.3</v>
      </c>
      <c r="S42" s="39">
        <v>0</v>
      </c>
      <c r="T42" s="38">
        <f>SUMPRODUCT(LTA!J42:AN42,LTA!J$101:AN$101,LTA!J$104:AN$104)</f>
        <v>207.87</v>
      </c>
      <c r="U42" s="38">
        <f>SUMPRODUCT(LTA!J42:AN42,LTA!J$102:AN$102,LTA!J$104:AN$104)</f>
        <v>89.14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-130</v>
      </c>
      <c r="AA42" s="76">
        <f>STOA!I42</f>
        <v>174.74</v>
      </c>
      <c r="AB42" s="76">
        <f>-STOA!O42</f>
        <v>0</v>
      </c>
      <c r="AC42">
        <f t="shared" si="0"/>
        <v>11.905257449405696</v>
      </c>
      <c r="AD42">
        <f t="shared" si="1"/>
        <v>1073.9895550266658</v>
      </c>
      <c r="AE42">
        <f>'IDT-1'!C42</f>
        <v>-19</v>
      </c>
      <c r="AF42" s="25"/>
      <c r="AG42">
        <f t="shared" si="2"/>
        <v>1054.9895550266658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0</v>
      </c>
      <c r="E43">
        <f>GT_NG!Q43</f>
        <v>8.2810631229235874</v>
      </c>
      <c r="F43">
        <f>GT_Spot!Q43</f>
        <v>0</v>
      </c>
      <c r="G43">
        <f>PPCL_NG!Q43</f>
        <v>24.33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621.40190877343775</v>
      </c>
      <c r="P43" s="37">
        <v>33.82</v>
      </c>
      <c r="Q43" s="37">
        <v>11.609999999999998</v>
      </c>
      <c r="R43" s="39">
        <v>26.3</v>
      </c>
      <c r="S43" s="39">
        <v>0</v>
      </c>
      <c r="T43" s="38">
        <f>SUMPRODUCT(LTA!J43:AN43,LTA!J$101:AN$101,LTA!J$104:AN$104)</f>
        <v>222.3</v>
      </c>
      <c r="U43" s="38">
        <f>SUMPRODUCT(LTA!J43:AN43,LTA!J$102:AN$102,LTA!J$104:AN$104)</f>
        <v>79.48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-85</v>
      </c>
      <c r="AA43" s="76">
        <f>STOA!I43</f>
        <v>174.74</v>
      </c>
      <c r="AB43" s="76">
        <f>-STOA!O43</f>
        <v>0</v>
      </c>
      <c r="AC43">
        <f t="shared" si="0"/>
        <v>11.349538209593009</v>
      </c>
      <c r="AD43">
        <f t="shared" si="1"/>
        <v>1132.9134336867685</v>
      </c>
      <c r="AE43">
        <f>'IDT-1'!C43</f>
        <v>-37</v>
      </c>
      <c r="AF43" s="25"/>
      <c r="AG43">
        <f t="shared" si="2"/>
        <v>1095.9134336867685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0</v>
      </c>
      <c r="E44">
        <f>GT_NG!Q44</f>
        <v>8.0432925092566219</v>
      </c>
      <c r="F44">
        <f>GT_Spot!Q44</f>
        <v>0</v>
      </c>
      <c r="G44">
        <f>PPCL_NG!Q44</f>
        <v>24.33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617.48779084174134</v>
      </c>
      <c r="P44" s="37">
        <v>33.82</v>
      </c>
      <c r="Q44" s="37">
        <v>11.609999999999998</v>
      </c>
      <c r="R44" s="39">
        <v>26.3</v>
      </c>
      <c r="S44" s="39">
        <v>0</v>
      </c>
      <c r="T44" s="38">
        <f>SUMPRODUCT(LTA!J44:AN44,LTA!J$101:AN$101,LTA!J$104:AN$104)</f>
        <v>233.56</v>
      </c>
      <c r="U44" s="38">
        <f>SUMPRODUCT(LTA!J44:AN44,LTA!J$102:AN$102,LTA!J$104:AN$104)</f>
        <v>89.14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-80</v>
      </c>
      <c r="AA44" s="76">
        <f>STOA!I44</f>
        <v>174.74</v>
      </c>
      <c r="AB44" s="76">
        <f>-STOA!O44</f>
        <v>0</v>
      </c>
      <c r="AC44">
        <f t="shared" si="0"/>
        <v>11.507332661261735</v>
      </c>
      <c r="AD44">
        <f t="shared" si="1"/>
        <v>1147.5237506897365</v>
      </c>
      <c r="AE44">
        <f>'IDT-1'!C44</f>
        <v>-26</v>
      </c>
      <c r="AF44" s="25"/>
      <c r="AG44">
        <f t="shared" si="2"/>
        <v>1121.5237506897365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0</v>
      </c>
      <c r="E45">
        <f>GT_NG!Q45</f>
        <v>8.0432925092566219</v>
      </c>
      <c r="F45">
        <f>GT_Spot!Q45</f>
        <v>0</v>
      </c>
      <c r="G45">
        <f>PPCL_NG!Q45</f>
        <v>24.33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613.4749383346109</v>
      </c>
      <c r="P45" s="37">
        <v>33.82</v>
      </c>
      <c r="Q45" s="37">
        <v>11.609999999999998</v>
      </c>
      <c r="R45" s="39">
        <v>26.3</v>
      </c>
      <c r="S45" s="39">
        <v>0</v>
      </c>
      <c r="T45" s="38">
        <f>SUMPRODUCT(LTA!J45:AN45,LTA!J$101:AN$101,LTA!J$104:AN$104)</f>
        <v>240.39</v>
      </c>
      <c r="U45" s="38">
        <f>SUMPRODUCT(LTA!J45:AN45,LTA!J$102:AN$102,LTA!J$104:AN$104)</f>
        <v>89.14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-60</v>
      </c>
      <c r="AA45" s="76">
        <f>STOA!I45</f>
        <v>174.74</v>
      </c>
      <c r="AB45" s="76">
        <f>-STOA!O45</f>
        <v>0</v>
      </c>
      <c r="AC45">
        <f t="shared" si="0"/>
        <v>11.386987018878726</v>
      </c>
      <c r="AD45">
        <f t="shared" si="1"/>
        <v>1167.461243824989</v>
      </c>
      <c r="AE45">
        <f>'IDT-1'!C45</f>
        <v>-25</v>
      </c>
      <c r="AF45" s="25"/>
      <c r="AG45">
        <f t="shared" si="2"/>
        <v>1142.461243824989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0</v>
      </c>
      <c r="E46">
        <f>GT_NG!Q46</f>
        <v>8.0432925092566219</v>
      </c>
      <c r="F46">
        <f>GT_Spot!Q46</f>
        <v>0</v>
      </c>
      <c r="G46">
        <f>PPCL_NG!Q46</f>
        <v>24.33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613.4749383346109</v>
      </c>
      <c r="P46" s="37">
        <v>33.82</v>
      </c>
      <c r="Q46" s="37">
        <v>11.609999999999998</v>
      </c>
      <c r="R46" s="39">
        <v>26.3</v>
      </c>
      <c r="S46" s="39">
        <v>0</v>
      </c>
      <c r="T46" s="38">
        <f>SUMPRODUCT(LTA!J46:AN46,LTA!J$101:AN$101,LTA!J$104:AN$104)</f>
        <v>246.14</v>
      </c>
      <c r="U46" s="38">
        <f>SUMPRODUCT(LTA!J46:AN46,LTA!J$102:AN$102,LTA!J$104:AN$104)</f>
        <v>89.14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-40</v>
      </c>
      <c r="AA46" s="76">
        <f>STOA!I46</f>
        <v>174.74</v>
      </c>
      <c r="AB46" s="76">
        <f>-STOA!O46</f>
        <v>0</v>
      </c>
      <c r="AC46">
        <f t="shared" si="0"/>
        <v>11.248921548931166</v>
      </c>
      <c r="AD46">
        <f t="shared" si="1"/>
        <v>1195.3493092949366</v>
      </c>
      <c r="AE46">
        <f>'IDT-1'!C46</f>
        <v>-35</v>
      </c>
      <c r="AF46" s="25"/>
      <c r="AG46">
        <f t="shared" si="2"/>
        <v>1160.3493092949366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8.0432925092566219</v>
      </c>
      <c r="F47">
        <f>GT_Spot!Q47</f>
        <v>0</v>
      </c>
      <c r="G47">
        <f>PPCL_NG!Q47</f>
        <v>23.851611595378067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607.70052148080094</v>
      </c>
      <c r="P47" s="37">
        <v>33.820000000000007</v>
      </c>
      <c r="Q47" s="37">
        <v>11.6</v>
      </c>
      <c r="R47" s="39">
        <v>26.3</v>
      </c>
      <c r="S47" s="39">
        <v>0</v>
      </c>
      <c r="T47" s="38">
        <f>SUMPRODUCT(LTA!J47:AN47,LTA!J$101:AN$101,LTA!J$104:AN$104)</f>
        <v>257.60000000000002</v>
      </c>
      <c r="U47" s="38">
        <f>SUMPRODUCT(LTA!J47:AN47,LTA!J$102:AN$102,LTA!J$104:AN$104)</f>
        <v>89.14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-20</v>
      </c>
      <c r="AA47" s="76">
        <f>STOA!I47</f>
        <v>174.74</v>
      </c>
      <c r="AB47" s="76">
        <f>-STOA!O47</f>
        <v>0</v>
      </c>
      <c r="AC47">
        <f t="shared" si="0"/>
        <v>11.207866407511446</v>
      </c>
      <c r="AD47">
        <f t="shared" si="1"/>
        <v>1210.5875591779243</v>
      </c>
      <c r="AE47">
        <f>'IDT-1'!C47</f>
        <v>-44</v>
      </c>
      <c r="AF47" s="25"/>
      <c r="AG47">
        <f t="shared" si="2"/>
        <v>1166.5875591779243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-36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8.0432925092566219</v>
      </c>
      <c r="F48">
        <f>GT_Spot!Q48</f>
        <v>0</v>
      </c>
      <c r="G48">
        <f>PPCL_NG!Q48</f>
        <v>23.851611595378067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607.86052148080103</v>
      </c>
      <c r="P48" s="37">
        <v>33.820000000000007</v>
      </c>
      <c r="Q48" s="37">
        <v>11.6</v>
      </c>
      <c r="R48" s="39">
        <v>26.3</v>
      </c>
      <c r="S48" s="39">
        <v>0</v>
      </c>
      <c r="T48" s="38">
        <f>SUMPRODUCT(LTA!J48:AN48,LTA!J$101:AN$101,LTA!J$104:AN$104)</f>
        <v>259.23</v>
      </c>
      <c r="U48" s="38">
        <f>SUMPRODUCT(LTA!J48:AN48,LTA!J$102:AN$102,LTA!J$104:AN$104)</f>
        <v>98.81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-15</v>
      </c>
      <c r="AA48" s="76">
        <f>STOA!I48</f>
        <v>174.74</v>
      </c>
      <c r="AB48" s="76">
        <f>-STOA!O48</f>
        <v>0</v>
      </c>
      <c r="AC48">
        <f t="shared" si="0"/>
        <v>11.287188092061669</v>
      </c>
      <c r="AD48">
        <f t="shared" si="1"/>
        <v>1223.9682374933741</v>
      </c>
      <c r="AE48">
        <f>'IDT-1'!C48</f>
        <v>-42</v>
      </c>
      <c r="AF48" s="25"/>
      <c r="AG48">
        <f t="shared" si="2"/>
        <v>1181.9682374933741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-39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8.0432925092566219</v>
      </c>
      <c r="F49">
        <f>GT_Spot!Q49</f>
        <v>0</v>
      </c>
      <c r="G49">
        <f>PPCL_NG!Q49</f>
        <v>23.851611595378067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605.7379811835433</v>
      </c>
      <c r="P49" s="37">
        <v>33.820000000000007</v>
      </c>
      <c r="Q49" s="37">
        <v>11.6</v>
      </c>
      <c r="R49" s="39">
        <v>26.3</v>
      </c>
      <c r="S49" s="39">
        <v>0</v>
      </c>
      <c r="T49" s="38">
        <f>SUMPRODUCT(LTA!J49:AN49,LTA!J$101:AN$101,LTA!J$104:AN$104)</f>
        <v>259.57</v>
      </c>
      <c r="U49" s="38">
        <f>SUMPRODUCT(LTA!J49:AN49,LTA!J$102:AN$102,LTA!J$104:AN$104)</f>
        <v>82.38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-5</v>
      </c>
      <c r="AA49" s="76">
        <f>STOA!I49</f>
        <v>174.74</v>
      </c>
      <c r="AB49" s="76">
        <f>-STOA!O49</f>
        <v>0</v>
      </c>
      <c r="AC49">
        <f t="shared" si="0"/>
        <v>11.146053620778325</v>
      </c>
      <c r="AD49">
        <f t="shared" si="1"/>
        <v>1211.3245915082805</v>
      </c>
      <c r="AE49">
        <f>'IDT-1'!C49</f>
        <v>-46</v>
      </c>
      <c r="AF49" s="25"/>
      <c r="AG49">
        <f t="shared" si="2"/>
        <v>1165.3245915082805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-47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8.0432925092566219</v>
      </c>
      <c r="F50">
        <f>GT_Spot!Q50</f>
        <v>0</v>
      </c>
      <c r="G50">
        <f>PPCL_NG!Q50</f>
        <v>23.851611595378067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604.13778118354332</v>
      </c>
      <c r="P50" s="37">
        <v>33.82</v>
      </c>
      <c r="Q50" s="37">
        <v>11.6</v>
      </c>
      <c r="R50" s="39">
        <v>26.3</v>
      </c>
      <c r="S50" s="39">
        <v>0</v>
      </c>
      <c r="T50" s="38">
        <f>SUMPRODUCT(LTA!J50:AN50,LTA!J$101:AN$101,LTA!J$104:AN$104)</f>
        <v>259.57</v>
      </c>
      <c r="U50" s="38">
        <f>SUMPRODUCT(LTA!J50:AN50,LTA!J$102:AN$102,LTA!J$104:AN$104)</f>
        <v>100.74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174.74</v>
      </c>
      <c r="AB50" s="76">
        <f>-STOA!O50</f>
        <v>0</v>
      </c>
      <c r="AC50">
        <f t="shared" si="0"/>
        <v>11.185182048079657</v>
      </c>
      <c r="AD50">
        <f t="shared" si="1"/>
        <v>1240.0452630809791</v>
      </c>
      <c r="AE50">
        <f>'IDT-1'!C50</f>
        <v>-61</v>
      </c>
      <c r="AF50" s="25"/>
      <c r="AG50">
        <f t="shared" si="2"/>
        <v>1179.0452630809791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8.0432925092566219</v>
      </c>
      <c r="F51">
        <f>GT_Spot!Q51</f>
        <v>0</v>
      </c>
      <c r="G51">
        <f>PPCL_NG!Q51</f>
        <v>23.851611595378067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604.20636118354332</v>
      </c>
      <c r="P51" s="37">
        <v>33.82</v>
      </c>
      <c r="Q51" s="37">
        <v>11.6</v>
      </c>
      <c r="R51" s="39">
        <v>26.3</v>
      </c>
      <c r="S51" s="39">
        <v>0</v>
      </c>
      <c r="T51" s="38">
        <f>SUMPRODUCT(LTA!J51:AN51,LTA!J$101:AN$101,LTA!J$104:AN$104)</f>
        <v>259.89999999999998</v>
      </c>
      <c r="U51" s="38">
        <f>SUMPRODUCT(LTA!J51:AN51,LTA!J$102:AN$102,LTA!J$104:AN$104)</f>
        <v>61.12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174.74</v>
      </c>
      <c r="AB51" s="76">
        <f>-STOA!O51</f>
        <v>0</v>
      </c>
      <c r="AC51">
        <f t="shared" si="0"/>
        <v>10.728654754206319</v>
      </c>
      <c r="AD51">
        <f t="shared" si="1"/>
        <v>1216.2803703748525</v>
      </c>
      <c r="AE51">
        <f>'IDT-1'!C51</f>
        <v>-54</v>
      </c>
      <c r="AF51" s="25"/>
      <c r="AG51">
        <f t="shared" si="2"/>
        <v>1162.2803703748525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8.0432925092566219</v>
      </c>
      <c r="F52">
        <f>GT_Spot!Q52</f>
        <v>0</v>
      </c>
      <c r="G52">
        <f>PPCL_NG!Q52</f>
        <v>23.851611595378067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604.20636118354332</v>
      </c>
      <c r="P52" s="37">
        <v>33.82</v>
      </c>
      <c r="Q52" s="37">
        <v>11.6</v>
      </c>
      <c r="R52" s="39">
        <v>26.3</v>
      </c>
      <c r="S52" s="39">
        <v>0</v>
      </c>
      <c r="T52" s="38">
        <f>SUMPRODUCT(LTA!J52:AN52,LTA!J$101:AN$101,LTA!J$104:AN$104)</f>
        <v>260.23</v>
      </c>
      <c r="U52" s="38">
        <f>SUMPRODUCT(LTA!J52:AN52,LTA!J$102:AN$102,LTA!J$104:AN$104)</f>
        <v>61.12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174.74</v>
      </c>
      <c r="AB52" s="76">
        <f>-STOA!O52</f>
        <v>0</v>
      </c>
      <c r="AC52">
        <f t="shared" si="0"/>
        <v>10.689070965581873</v>
      </c>
      <c r="AD52">
        <f t="shared" si="1"/>
        <v>1221.6499541634769</v>
      </c>
      <c r="AE52">
        <f>'IDT-1'!C52</f>
        <v>-60</v>
      </c>
      <c r="AF52" s="25"/>
      <c r="AG52">
        <f t="shared" si="2"/>
        <v>1161.6499541634769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8.0432925092566219</v>
      </c>
      <c r="F53">
        <f>GT_Spot!Q53</f>
        <v>0</v>
      </c>
      <c r="G53">
        <f>PPCL_NG!Q53</f>
        <v>23.851611595378067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601.83226198403906</v>
      </c>
      <c r="P53" s="37">
        <v>33.82</v>
      </c>
      <c r="Q53" s="37">
        <v>11.6</v>
      </c>
      <c r="R53" s="39">
        <v>26.3</v>
      </c>
      <c r="S53" s="39">
        <v>0</v>
      </c>
      <c r="T53" s="38">
        <f>SUMPRODUCT(LTA!J53:AN53,LTA!J$101:AN$101,LTA!J$104:AN$104)</f>
        <v>261.23</v>
      </c>
      <c r="U53" s="38">
        <f>SUMPRODUCT(LTA!J53:AN53,LTA!J$102:AN$102,LTA!J$104:AN$104)</f>
        <v>61.12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174.74</v>
      </c>
      <c r="AB53" s="76">
        <f>-STOA!O53</f>
        <v>0</v>
      </c>
      <c r="AC53">
        <f t="shared" si="0"/>
        <v>10.762240109554931</v>
      </c>
      <c r="AD53">
        <f t="shared" si="1"/>
        <v>1210.2026858199995</v>
      </c>
      <c r="AE53">
        <f>'IDT-1'!C53</f>
        <v>-32</v>
      </c>
      <c r="AF53" s="25"/>
      <c r="AG53">
        <f t="shared" si="2"/>
        <v>1178.2026858199995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8.0432925092566219</v>
      </c>
      <c r="F54">
        <f>GT_Spot!Q54</f>
        <v>0</v>
      </c>
      <c r="G54">
        <f>PPCL_NG!Q54</f>
        <v>23.851611595378067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601.02286153778039</v>
      </c>
      <c r="P54" s="37">
        <v>33.82</v>
      </c>
      <c r="Q54" s="37">
        <v>11.6</v>
      </c>
      <c r="R54" s="39">
        <v>26.3</v>
      </c>
      <c r="S54" s="39">
        <v>0</v>
      </c>
      <c r="T54" s="38">
        <f>SUMPRODUCT(LTA!J54:AN54,LTA!J$101:AN$101,LTA!J$104:AN$104)</f>
        <v>262.23</v>
      </c>
      <c r="U54" s="38">
        <f>SUMPRODUCT(LTA!J54:AN54,LTA!J$102:AN$102,LTA!J$104:AN$104)</f>
        <v>61.12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174.74</v>
      </c>
      <c r="AB54" s="76">
        <f>-STOA!O54</f>
        <v>0</v>
      </c>
      <c r="AC54">
        <f t="shared" si="0"/>
        <v>10.594417991308575</v>
      </c>
      <c r="AD54">
        <f t="shared" si="1"/>
        <v>1230.5611074919873</v>
      </c>
      <c r="AE54">
        <f>'IDT-1'!C54</f>
        <v>-62</v>
      </c>
      <c r="AF54" s="25"/>
      <c r="AG54">
        <f t="shared" si="2"/>
        <v>1168.5611074919873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8.0432925092566219</v>
      </c>
      <c r="F55">
        <f>GT_Spot!Q55</f>
        <v>0</v>
      </c>
      <c r="G55">
        <f>PPCL_NG!Q55</f>
        <v>23.851611595378067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605.31488964374466</v>
      </c>
      <c r="P55" s="37">
        <v>32.908054159522251</v>
      </c>
      <c r="Q55" s="37">
        <v>11.6</v>
      </c>
      <c r="R55" s="39">
        <v>26.3</v>
      </c>
      <c r="S55" s="39">
        <v>0</v>
      </c>
      <c r="T55" s="38">
        <f>SUMPRODUCT(LTA!J55:AN55,LTA!J$101:AN$101,LTA!J$104:AN$104)</f>
        <v>260.57</v>
      </c>
      <c r="U55" s="38">
        <f>SUMPRODUCT(LTA!J55:AN55,LTA!J$102:AN$102,LTA!J$104:AN$104)</f>
        <v>61.12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174.74</v>
      </c>
      <c r="AB55" s="76">
        <f>-STOA!O55</f>
        <v>0</v>
      </c>
      <c r="AC55">
        <f t="shared" si="0"/>
        <v>10.52415510508977</v>
      </c>
      <c r="AD55">
        <f t="shared" si="1"/>
        <v>1242.3514526436925</v>
      </c>
      <c r="AE55">
        <f>'IDT-1'!C55</f>
        <v>-72</v>
      </c>
      <c r="AF55" s="25"/>
      <c r="AG55">
        <f t="shared" si="2"/>
        <v>1170.3514526436925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8.0432925092566219</v>
      </c>
      <c r="F56">
        <f>GT_Spot!Q56</f>
        <v>0</v>
      </c>
      <c r="G56">
        <f>PPCL_NG!Q56</f>
        <v>23.851611595378067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605.27678964374468</v>
      </c>
      <c r="P56" s="37">
        <v>32.908054159522251</v>
      </c>
      <c r="Q56" s="37">
        <v>11.6</v>
      </c>
      <c r="R56" s="39">
        <v>26.3</v>
      </c>
      <c r="S56" s="39">
        <v>0</v>
      </c>
      <c r="T56" s="38">
        <f>SUMPRODUCT(LTA!J56:AN56,LTA!J$101:AN$101,LTA!J$104:AN$104)</f>
        <v>260.89999999999998</v>
      </c>
      <c r="U56" s="38">
        <f>SUMPRODUCT(LTA!J56:AN56,LTA!J$102:AN$102,LTA!J$104:AN$104)</f>
        <v>61.12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174.74</v>
      </c>
      <c r="AB56" s="76">
        <f>-STOA!O56</f>
        <v>0</v>
      </c>
      <c r="AC56">
        <f t="shared" si="0"/>
        <v>10.52660706508977</v>
      </c>
      <c r="AD56">
        <f t="shared" si="1"/>
        <v>1242.6409006836925</v>
      </c>
      <c r="AE56">
        <f>'IDT-1'!C56</f>
        <v>-82</v>
      </c>
      <c r="AF56" s="25"/>
      <c r="AG56">
        <f t="shared" si="2"/>
        <v>1160.6409006836925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8.0445617121078854</v>
      </c>
      <c r="F57">
        <f>GT_Spot!Q57</f>
        <v>0</v>
      </c>
      <c r="G57">
        <f>PPCL_NG!Q57</f>
        <v>23.851611595378067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606.04134161606191</v>
      </c>
      <c r="P57" s="37">
        <v>32.679999999999993</v>
      </c>
      <c r="Q57" s="37">
        <v>11.6</v>
      </c>
      <c r="R57" s="39">
        <v>26.3</v>
      </c>
      <c r="S57" s="39">
        <v>0</v>
      </c>
      <c r="T57" s="38">
        <f>SUMPRODUCT(LTA!J57:AN57,LTA!J$101:AN$101,LTA!J$104:AN$104)</f>
        <v>257.23</v>
      </c>
      <c r="U57" s="38">
        <f>SUMPRODUCT(LTA!J57:AN57,LTA!J$102:AN$102,LTA!J$104:AN$104)</f>
        <v>60.15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174.74</v>
      </c>
      <c r="AB57" s="76">
        <f>-STOA!O57</f>
        <v>0</v>
      </c>
      <c r="AC57">
        <f t="shared" si="0"/>
        <v>10.492148308021198</v>
      </c>
      <c r="AD57">
        <f t="shared" si="1"/>
        <v>1238.5731264564074</v>
      </c>
      <c r="AE57">
        <f>'IDT-1'!C57</f>
        <v>-72</v>
      </c>
      <c r="AF57" s="25"/>
      <c r="AG57">
        <f t="shared" si="2"/>
        <v>1166.5731264564074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8.0445617121078854</v>
      </c>
      <c r="F58">
        <f>GT_Spot!Q58</f>
        <v>0</v>
      </c>
      <c r="G58">
        <f>PPCL_NG!Q58</f>
        <v>23.851611595378067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606.04134161606191</v>
      </c>
      <c r="P58" s="37">
        <v>32.679999999999993</v>
      </c>
      <c r="Q58" s="37">
        <v>11.6</v>
      </c>
      <c r="R58" s="39">
        <v>26.3</v>
      </c>
      <c r="S58" s="39">
        <v>0</v>
      </c>
      <c r="T58" s="38">
        <f>SUMPRODUCT(LTA!J58:AN58,LTA!J$101:AN$101,LTA!J$104:AN$104)</f>
        <v>253.32</v>
      </c>
      <c r="U58" s="38">
        <f>SUMPRODUCT(LTA!J58:AN58,LTA!J$102:AN$102,LTA!J$104:AN$104)</f>
        <v>82.38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174.74</v>
      </c>
      <c r="AB58" s="76">
        <f>-STOA!O58</f>
        <v>0</v>
      </c>
      <c r="AC58">
        <f t="shared" si="0"/>
        <v>10.646036308021198</v>
      </c>
      <c r="AD58">
        <f t="shared" si="1"/>
        <v>1256.7392384564073</v>
      </c>
      <c r="AE58">
        <f>'IDT-1'!C58</f>
        <v>-84</v>
      </c>
      <c r="AF58" s="25"/>
      <c r="AG58">
        <f t="shared" si="2"/>
        <v>1172.7392384564073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8.0445617121078854</v>
      </c>
      <c r="F59">
        <f>GT_Spot!Q59</f>
        <v>0</v>
      </c>
      <c r="G59">
        <f>PPCL_NG!Q59</f>
        <v>23.52838846654339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606.55185045664155</v>
      </c>
      <c r="P59" s="37">
        <v>33.82</v>
      </c>
      <c r="Q59" s="37">
        <v>22.14</v>
      </c>
      <c r="R59" s="39">
        <v>26.3</v>
      </c>
      <c r="S59" s="39">
        <v>0</v>
      </c>
      <c r="T59" s="38">
        <f>SUMPRODUCT(LTA!J59:AN59,LTA!J$101:AN$101,LTA!J$104:AN$104)</f>
        <v>248.22000000000003</v>
      </c>
      <c r="U59" s="38">
        <f>SUMPRODUCT(LTA!J59:AN59,LTA!J$102:AN$102,LTA!J$104:AN$104)</f>
        <v>89.14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174.74</v>
      </c>
      <c r="AB59" s="76">
        <f>-STOA!O59</f>
        <v>0</v>
      </c>
      <c r="AC59">
        <f t="shared" si="0"/>
        <v>10.759665507999857</v>
      </c>
      <c r="AD59">
        <f t="shared" si="1"/>
        <v>1270.1528949681738</v>
      </c>
      <c r="AE59">
        <f>'IDT-1'!C59</f>
        <v>-90</v>
      </c>
      <c r="AF59" s="25"/>
      <c r="AG59">
        <f t="shared" si="2"/>
        <v>1180.1528949681738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0</v>
      </c>
      <c r="E60">
        <f>GT_NG!Q60</f>
        <v>8.0445617121078854</v>
      </c>
      <c r="F60">
        <f>GT_Spot!Q60</f>
        <v>0</v>
      </c>
      <c r="G60">
        <f>PPCL_NG!Q60</f>
        <v>23.52838846654339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606.55185045664155</v>
      </c>
      <c r="P60" s="37">
        <v>33.82</v>
      </c>
      <c r="Q60" s="37">
        <v>22.14</v>
      </c>
      <c r="R60" s="39">
        <v>26.3</v>
      </c>
      <c r="S60" s="39">
        <v>0</v>
      </c>
      <c r="T60" s="38">
        <f>SUMPRODUCT(LTA!J60:AN60,LTA!J$101:AN$101,LTA!J$104:AN$104)</f>
        <v>241.01</v>
      </c>
      <c r="U60" s="38">
        <f>SUMPRODUCT(LTA!J60:AN60,LTA!J$102:AN$102,LTA!J$104:AN$104)</f>
        <v>91.08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174.74</v>
      </c>
      <c r="AB60" s="76">
        <f>-STOA!O60</f>
        <v>0</v>
      </c>
      <c r="AC60">
        <f t="shared" si="0"/>
        <v>10.715397507999857</v>
      </c>
      <c r="AD60">
        <f t="shared" si="1"/>
        <v>1264.9271629681737</v>
      </c>
      <c r="AE60">
        <f>'IDT-1'!C60</f>
        <v>-75</v>
      </c>
      <c r="AF60" s="25"/>
      <c r="AG60">
        <f t="shared" si="2"/>
        <v>1189.9271629681737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8.0445617121078854</v>
      </c>
      <c r="F61">
        <f>GT_Spot!Q61</f>
        <v>0</v>
      </c>
      <c r="G61">
        <f>PPCL_NG!Q61</f>
        <v>23.52838846654339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606.51629002324444</v>
      </c>
      <c r="P61" s="37">
        <v>33.82</v>
      </c>
      <c r="Q61" s="37">
        <v>22.14</v>
      </c>
      <c r="R61" s="39">
        <v>26.3</v>
      </c>
      <c r="S61" s="39">
        <v>0</v>
      </c>
      <c r="T61" s="38">
        <f>SUMPRODUCT(LTA!J61:AN61,LTA!J$101:AN$101,LTA!J$104:AN$104)</f>
        <v>233.14</v>
      </c>
      <c r="U61" s="38">
        <f>SUMPRODUCT(LTA!J61:AN61,LTA!J$102:AN$102,LTA!J$104:AN$104)</f>
        <v>93.01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174.74</v>
      </c>
      <c r="AB61" s="76">
        <f>-STOA!O61</f>
        <v>0</v>
      </c>
      <c r="AC61">
        <f t="shared" si="0"/>
        <v>10.636409617695923</v>
      </c>
      <c r="AD61">
        <f t="shared" si="1"/>
        <v>1255.6028305841996</v>
      </c>
      <c r="AE61">
        <f>'IDT-1'!C61</f>
        <v>-60</v>
      </c>
      <c r="AF61" s="25"/>
      <c r="AG61">
        <f t="shared" si="2"/>
        <v>1195.6028305841996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8.0445617121078854</v>
      </c>
      <c r="F62">
        <f>GT_Spot!Q62</f>
        <v>0</v>
      </c>
      <c r="G62">
        <f>PPCL_NG!Q62</f>
        <v>23.52838846654339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606.51628704041275</v>
      </c>
      <c r="P62" s="37">
        <v>33.82</v>
      </c>
      <c r="Q62" s="37">
        <v>22.14</v>
      </c>
      <c r="R62" s="39">
        <v>26.3</v>
      </c>
      <c r="S62" s="39">
        <v>0</v>
      </c>
      <c r="T62" s="38">
        <f>SUMPRODUCT(LTA!J62:AN62,LTA!J$101:AN$101,LTA!J$104:AN$104)</f>
        <v>226.13</v>
      </c>
      <c r="U62" s="38">
        <f>SUMPRODUCT(LTA!J62:AN62,LTA!J$102:AN$102,LTA!J$104:AN$104)</f>
        <v>92.04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174.74</v>
      </c>
      <c r="AB62" s="76">
        <f>-STOA!O62</f>
        <v>0</v>
      </c>
      <c r="AC62">
        <f t="shared" si="0"/>
        <v>10.569377592640137</v>
      </c>
      <c r="AD62">
        <f t="shared" si="1"/>
        <v>1247.6898596264239</v>
      </c>
      <c r="AE62">
        <f>'IDT-1'!C62</f>
        <v>-45</v>
      </c>
      <c r="AF62" s="25"/>
      <c r="AG62">
        <f t="shared" si="2"/>
        <v>1202.6898596264239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8.0445617121078854</v>
      </c>
      <c r="F63">
        <f>GT_Spot!Q63</f>
        <v>0</v>
      </c>
      <c r="G63">
        <f>PPCL_NG!Q63</f>
        <v>23.52838846654339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605.86099819983315</v>
      </c>
      <c r="P63" s="37">
        <v>33.82</v>
      </c>
      <c r="Q63" s="37">
        <v>22.14</v>
      </c>
      <c r="R63" s="39">
        <v>26.3</v>
      </c>
      <c r="S63" s="39">
        <v>0</v>
      </c>
      <c r="T63" s="38">
        <f>SUMPRODUCT(LTA!J63:AN63,LTA!J$101:AN$101,LTA!J$104:AN$104)</f>
        <v>206.6</v>
      </c>
      <c r="U63" s="38">
        <f>SUMPRODUCT(LTA!J63:AN63,LTA!J$102:AN$102,LTA!J$104:AN$104)</f>
        <v>107.68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174.74</v>
      </c>
      <c r="AB63" s="76">
        <f>-STOA!O63</f>
        <v>0</v>
      </c>
      <c r="AC63">
        <f t="shared" si="0"/>
        <v>10.531197166379268</v>
      </c>
      <c r="AD63">
        <f t="shared" si="1"/>
        <v>1243.1827512121051</v>
      </c>
      <c r="AE63">
        <f>'IDT-1'!C63</f>
        <v>-25</v>
      </c>
      <c r="AF63" s="25"/>
      <c r="AG63">
        <f t="shared" si="2"/>
        <v>1218.1827512121051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8.0445617121078854</v>
      </c>
      <c r="F64">
        <f>GT_Spot!Q64</f>
        <v>0</v>
      </c>
      <c r="G64">
        <f>PPCL_NG!Q64</f>
        <v>23.52838846654339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605.86099819983315</v>
      </c>
      <c r="P64" s="37">
        <v>33.82</v>
      </c>
      <c r="Q64" s="37">
        <v>22.14</v>
      </c>
      <c r="R64" s="39">
        <v>26.3</v>
      </c>
      <c r="S64" s="39">
        <v>0</v>
      </c>
      <c r="T64" s="38">
        <f>SUMPRODUCT(LTA!J64:AN64,LTA!J$101:AN$101,LTA!J$104:AN$104)</f>
        <v>194.62</v>
      </c>
      <c r="U64" s="38">
        <f>SUMPRODUCT(LTA!J64:AN64,LTA!J$102:AN$102,LTA!J$104:AN$104)</f>
        <v>107.68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174.74</v>
      </c>
      <c r="AB64" s="76">
        <f>-STOA!O64</f>
        <v>0</v>
      </c>
      <c r="AC64">
        <f t="shared" si="0"/>
        <v>10.430565166379269</v>
      </c>
      <c r="AD64">
        <f t="shared" si="1"/>
        <v>1231.3033832121052</v>
      </c>
      <c r="AE64">
        <f>'IDT-1'!C64</f>
        <v>-5</v>
      </c>
      <c r="AF64" s="25"/>
      <c r="AG64">
        <f t="shared" si="2"/>
        <v>1226.3033832121052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8.0445617121078854</v>
      </c>
      <c r="F65">
        <f>GT_Spot!Q65</f>
        <v>0</v>
      </c>
      <c r="G65">
        <f>PPCL_NG!Q65</f>
        <v>23.52838846654339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606.18611819983312</v>
      </c>
      <c r="P65" s="37">
        <v>33.82</v>
      </c>
      <c r="Q65" s="37">
        <v>22.14</v>
      </c>
      <c r="R65" s="39">
        <v>26.3</v>
      </c>
      <c r="S65" s="39">
        <v>0</v>
      </c>
      <c r="T65" s="38">
        <f>SUMPRODUCT(LTA!J65:AN65,LTA!J$101:AN$101,LTA!J$104:AN$104)</f>
        <v>175.14999999999998</v>
      </c>
      <c r="U65" s="38">
        <f>SUMPRODUCT(LTA!J65:AN65,LTA!J$102:AN$102,LTA!J$104:AN$104)</f>
        <v>110.18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</v>
      </c>
      <c r="AA65" s="76">
        <f>STOA!I65</f>
        <v>174.74</v>
      </c>
      <c r="AB65" s="76">
        <f>-STOA!O65</f>
        <v>0</v>
      </c>
      <c r="AC65">
        <f t="shared" si="0"/>
        <v>10.462321647553937</v>
      </c>
      <c r="AD65">
        <f t="shared" si="1"/>
        <v>1229.0267467309307</v>
      </c>
      <c r="AE65">
        <f>'IDT-1'!C65</f>
        <v>0</v>
      </c>
      <c r="AF65" s="25"/>
      <c r="AG65">
        <f t="shared" si="2"/>
        <v>1229.0267467309307</v>
      </c>
      <c r="AI65" s="35">
        <f>PXIL!I65</f>
        <v>0</v>
      </c>
      <c r="AJ65" s="35">
        <f>PXIL!O65</f>
        <v>0</v>
      </c>
      <c r="AK65" s="35">
        <f>RTM_IEX!I65</f>
        <v>17.399999999999999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8.0445617121078854</v>
      </c>
      <c r="F66">
        <f>GT_Spot!Q66</f>
        <v>0</v>
      </c>
      <c r="G66">
        <f>PPCL_NG!Q66</f>
        <v>23.52838846654339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606.11499819983305</v>
      </c>
      <c r="P66" s="37">
        <v>68.53736222290641</v>
      </c>
      <c r="Q66" s="37">
        <v>22.14</v>
      </c>
      <c r="R66" s="39">
        <v>26.3</v>
      </c>
      <c r="S66" s="39">
        <v>0</v>
      </c>
      <c r="T66" s="38">
        <f>SUMPRODUCT(LTA!J66:AN66,LTA!J$101:AN$101,LTA!J$104:AN$104)</f>
        <v>159.94</v>
      </c>
      <c r="U66" s="38">
        <f>SUMPRODUCT(LTA!J66:AN66,LTA!J$102:AN$102,LTA!J$104:AN$104)</f>
        <v>110.52000000000001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-13.34</v>
      </c>
      <c r="AA66" s="76">
        <f>STOA!I66</f>
        <v>174.74</v>
      </c>
      <c r="AB66" s="76">
        <f>-STOA!O66</f>
        <v>0</v>
      </c>
      <c r="AC66">
        <f t="shared" si="0"/>
        <v>10.6104458531017</v>
      </c>
      <c r="AD66">
        <f t="shared" si="1"/>
        <v>1225.7448647482888</v>
      </c>
      <c r="AE66">
        <f>'IDT-1'!C66</f>
        <v>0</v>
      </c>
      <c r="AF66" s="25"/>
      <c r="AG66">
        <f t="shared" si="2"/>
        <v>1225.7448647482888</v>
      </c>
      <c r="AI66" s="35">
        <f>PXIL!I66</f>
        <v>0</v>
      </c>
      <c r="AJ66" s="35">
        <f>PXIL!O66</f>
        <v>0</v>
      </c>
      <c r="AK66" s="35">
        <f>RTM_IEX!I66</f>
        <v>4.83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0</v>
      </c>
      <c r="E67">
        <f>GT_NG!Q67</f>
        <v>8.0445617121078854</v>
      </c>
      <c r="F67">
        <f>GT_Spot!Q67</f>
        <v>0</v>
      </c>
      <c r="G67">
        <f>PPCL_NG!Q67</f>
        <v>23.52838846654339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628.26151088349627</v>
      </c>
      <c r="P67" s="37">
        <v>68.53736222290641</v>
      </c>
      <c r="Q67" s="37">
        <v>22.14</v>
      </c>
      <c r="R67" s="39">
        <v>26.3</v>
      </c>
      <c r="S67" s="39">
        <v>0</v>
      </c>
      <c r="T67" s="38">
        <f>SUMPRODUCT(LTA!J67:AN67,LTA!J$101:AN$101,LTA!J$104:AN$104)</f>
        <v>144.94</v>
      </c>
      <c r="U67" s="38">
        <f>SUMPRODUCT(LTA!J67:AN67,LTA!J$102:AN$102,LTA!J$104:AN$104)</f>
        <v>110.52000000000001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-16</v>
      </c>
      <c r="AA67" s="76">
        <f>STOA!I67</f>
        <v>174.74</v>
      </c>
      <c r="AB67" s="76">
        <f>-STOA!O67</f>
        <v>0</v>
      </c>
      <c r="AC67">
        <f t="shared" si="0"/>
        <v>10.652437839192677</v>
      </c>
      <c r="AD67">
        <f t="shared" si="1"/>
        <v>1225.3593854458611</v>
      </c>
      <c r="AE67">
        <f>'IDT-1'!C67</f>
        <v>0</v>
      </c>
      <c r="AF67" s="25"/>
      <c r="AG67">
        <f t="shared" si="2"/>
        <v>1225.3593854458611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0</v>
      </c>
      <c r="E68">
        <f>GT_NG!Q68</f>
        <v>8.0445617121078854</v>
      </c>
      <c r="F68">
        <f>GT_Spot!Q68</f>
        <v>0</v>
      </c>
      <c r="G68">
        <f>PPCL_NG!Q68</f>
        <v>23.52838846654339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645.44184260926647</v>
      </c>
      <c r="P68" s="37">
        <v>68.53736222290641</v>
      </c>
      <c r="Q68" s="37">
        <v>22.14</v>
      </c>
      <c r="R68" s="39">
        <v>26.3</v>
      </c>
      <c r="S68" s="39">
        <v>0</v>
      </c>
      <c r="T68" s="38">
        <f>SUMPRODUCT(LTA!J68:AN68,LTA!J$101:AN$101,LTA!J$104:AN$104)</f>
        <v>133.38999999999999</v>
      </c>
      <c r="U68" s="38">
        <f>SUMPRODUCT(LTA!J68:AN68,LTA!J$102:AN$102,LTA!J$104:AN$104)</f>
        <v>110.68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174.74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10.734961256588702</v>
      </c>
      <c r="AD68">
        <f t="shared" ref="AD68:AD98" si="4">SUM(B68:AB68,AI68:AV68)-AC68</f>
        <v>1227.0671937542352</v>
      </c>
      <c r="AE68">
        <f>'IDT-1'!C68</f>
        <v>0</v>
      </c>
      <c r="AF68" s="25"/>
      <c r="AG68">
        <f t="shared" ref="AG68:AG98" si="5">SUM(AD68:AF68)</f>
        <v>1227.0671937542352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8.0445617121078854</v>
      </c>
      <c r="F69">
        <f>GT_Spot!Q69</f>
        <v>0</v>
      </c>
      <c r="G69">
        <f>PPCL_NG!Q69</f>
        <v>23.52838846654339</v>
      </c>
      <c r="H69">
        <f>PPCL_Spot!Q69</f>
        <v>0</v>
      </c>
      <c r="I69">
        <f>Bawana_NG!Q69</f>
        <v>57.597872104621516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684.03378458484963</v>
      </c>
      <c r="P69" s="37">
        <v>68.53736222290641</v>
      </c>
      <c r="Q69" s="37">
        <v>19.14</v>
      </c>
      <c r="R69" s="39">
        <v>26.3</v>
      </c>
      <c r="S69" s="39">
        <v>0</v>
      </c>
      <c r="T69" s="38">
        <f>SUMPRODUCT(LTA!J69:AN69,LTA!J$101:AN$101,LTA!J$104:AN$104)</f>
        <v>118.75</v>
      </c>
      <c r="U69" s="38">
        <f>SUMPRODUCT(LTA!J69:AN69,LTA!J$102:AN$102,LTA!J$104:AN$104)</f>
        <v>111.02000000000001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-60</v>
      </c>
      <c r="AA69" s="76">
        <f>STOA!I69</f>
        <v>174.74</v>
      </c>
      <c r="AB69" s="76">
        <f>-STOA!O69</f>
        <v>0</v>
      </c>
      <c r="AC69">
        <f t="shared" si="3"/>
        <v>11.358482003857985</v>
      </c>
      <c r="AD69">
        <f t="shared" si="4"/>
        <v>1220.3334870871709</v>
      </c>
      <c r="AE69">
        <f>'IDT-1'!C69</f>
        <v>0</v>
      </c>
      <c r="AF69" s="25"/>
      <c r="AG69">
        <f t="shared" si="5"/>
        <v>1220.3334870871709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8.0445617121078854</v>
      </c>
      <c r="F70">
        <f>GT_Spot!Q70</f>
        <v>0</v>
      </c>
      <c r="G70">
        <f>PPCL_NG!Q70</f>
        <v>23.52838846654339</v>
      </c>
      <c r="H70">
        <f>PPCL_Spot!Q70</f>
        <v>0</v>
      </c>
      <c r="I70">
        <f>Bawana_NG!Q70</f>
        <v>57.597872104621516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680.84373347221344</v>
      </c>
      <c r="P70" s="37">
        <v>68.53736222290641</v>
      </c>
      <c r="Q70" s="37">
        <v>19.14</v>
      </c>
      <c r="R70" s="39">
        <v>21.19</v>
      </c>
      <c r="S70" s="39">
        <v>0</v>
      </c>
      <c r="T70" s="38">
        <f>SUMPRODUCT(LTA!J70:AN70,LTA!J$101:AN$101,LTA!J$104:AN$104)</f>
        <v>103.62</v>
      </c>
      <c r="U70" s="38">
        <f>SUMPRODUCT(LTA!J70:AN70,LTA!J$102:AN$102,LTA!J$104:AN$104)</f>
        <v>110.84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-40</v>
      </c>
      <c r="AA70" s="76">
        <f>STOA!I70</f>
        <v>174.74</v>
      </c>
      <c r="AB70" s="76">
        <f>-STOA!O70</f>
        <v>0</v>
      </c>
      <c r="AC70">
        <f t="shared" si="3"/>
        <v>10.990734420014061</v>
      </c>
      <c r="AD70">
        <f t="shared" si="4"/>
        <v>1217.0911835583788</v>
      </c>
      <c r="AE70">
        <f>'IDT-1'!C70</f>
        <v>0</v>
      </c>
      <c r="AF70" s="25"/>
      <c r="AG70">
        <f t="shared" si="5"/>
        <v>1217.0911835583788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0</v>
      </c>
      <c r="E71">
        <f>GT_NG!Q71</f>
        <v>8.0445617121078854</v>
      </c>
      <c r="F71">
        <f>GT_Spot!Q71</f>
        <v>0</v>
      </c>
      <c r="G71">
        <f>PPCL_NG!Q71</f>
        <v>23.52838846654339</v>
      </c>
      <c r="H71">
        <f>PPCL_Spot!Q71</f>
        <v>0</v>
      </c>
      <c r="I71">
        <f>Bawana_NG!Q71</f>
        <v>57.597872104621516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681.7471859791433</v>
      </c>
      <c r="P71" s="37">
        <v>68.53736222290641</v>
      </c>
      <c r="Q71" s="37">
        <v>19.14</v>
      </c>
      <c r="R71" s="39">
        <v>18.412656565656569</v>
      </c>
      <c r="S71" s="39">
        <v>0</v>
      </c>
      <c r="T71" s="38">
        <f>SUMPRODUCT(LTA!J71:AN71,LTA!J$101:AN$101,LTA!J$104:AN$104)</f>
        <v>89.009999999999991</v>
      </c>
      <c r="U71" s="38">
        <f>SUMPRODUCT(LTA!J71:AN71,LTA!J$102:AN$102,LTA!J$104:AN$104)</f>
        <v>96.25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-20</v>
      </c>
      <c r="AA71" s="76">
        <f>STOA!I71</f>
        <v>174.74</v>
      </c>
      <c r="AB71" s="76">
        <f>-STOA!O71</f>
        <v>0</v>
      </c>
      <c r="AC71">
        <f t="shared" si="3"/>
        <v>10.690154581726006</v>
      </c>
      <c r="AD71">
        <f t="shared" si="4"/>
        <v>1221.777872469253</v>
      </c>
      <c r="AE71">
        <f>'IDT-1'!C71</f>
        <v>0</v>
      </c>
      <c r="AF71" s="25"/>
      <c r="AG71">
        <f t="shared" si="5"/>
        <v>1221.777872469253</v>
      </c>
      <c r="AI71" s="35">
        <f>PXIL!I71</f>
        <v>0</v>
      </c>
      <c r="AJ71" s="35">
        <f>PXIL!O71</f>
        <v>0</v>
      </c>
      <c r="AK71" s="35">
        <f>RTM_IEX!I71</f>
        <v>15.46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0</v>
      </c>
      <c r="E72">
        <f>GT_NG!Q72</f>
        <v>8.0445617121078854</v>
      </c>
      <c r="F72">
        <f>GT_Spot!Q72</f>
        <v>0</v>
      </c>
      <c r="G72">
        <f>PPCL_NG!Q72</f>
        <v>23.52838846654339</v>
      </c>
      <c r="H72">
        <f>PPCL_Spot!Q72</f>
        <v>0</v>
      </c>
      <c r="I72">
        <f>Bawana_NG!Q72</f>
        <v>57.597872104621516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681.7471859791433</v>
      </c>
      <c r="P72" s="37">
        <v>68.53736222290641</v>
      </c>
      <c r="Q72" s="37">
        <v>19.14</v>
      </c>
      <c r="R72" s="39">
        <v>13.162656439241017</v>
      </c>
      <c r="S72" s="39">
        <v>0</v>
      </c>
      <c r="T72" s="38">
        <f>SUMPRODUCT(LTA!J72:AN72,LTA!J$101:AN$101,LTA!J$104:AN$104)</f>
        <v>74.930000000000007</v>
      </c>
      <c r="U72" s="38">
        <f>SUMPRODUCT(LTA!J72:AN72,LTA!J$102:AN$102,LTA!J$104:AN$104)</f>
        <v>96.25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174.74</v>
      </c>
      <c r="AB72" s="76">
        <f>-STOA!O72</f>
        <v>0</v>
      </c>
      <c r="AC72">
        <f t="shared" si="3"/>
        <v>10.342147426166333</v>
      </c>
      <c r="AD72">
        <f t="shared" si="4"/>
        <v>1220.8658794983971</v>
      </c>
      <c r="AE72">
        <f>'IDT-1'!C72</f>
        <v>0</v>
      </c>
      <c r="AF72" s="25"/>
      <c r="AG72">
        <f t="shared" si="5"/>
        <v>1220.8658794983971</v>
      </c>
      <c r="AI72" s="35">
        <f>PXIL!I72</f>
        <v>0</v>
      </c>
      <c r="AJ72" s="35">
        <f>PXIL!O72</f>
        <v>0</v>
      </c>
      <c r="AK72" s="35">
        <f>RTM_IEX!I72</f>
        <v>13.53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0</v>
      </c>
      <c r="E73">
        <f>GT_NG!Q73</f>
        <v>8.0445617121078854</v>
      </c>
      <c r="F73">
        <f>GT_Spot!Q73</f>
        <v>0</v>
      </c>
      <c r="G73">
        <f>PPCL_NG!Q73</f>
        <v>23.52838846654339</v>
      </c>
      <c r="H73">
        <f>PPCL_Spot!Q73</f>
        <v>0</v>
      </c>
      <c r="I73">
        <f>Bawana_NG!Q73</f>
        <v>57.599999999999987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681.70654597914324</v>
      </c>
      <c r="P73" s="37">
        <v>57.550000000000004</v>
      </c>
      <c r="Q73" s="37">
        <v>19.14</v>
      </c>
      <c r="R73" s="39">
        <v>7.79</v>
      </c>
      <c r="S73" s="39">
        <v>0</v>
      </c>
      <c r="T73" s="38">
        <f>SUMPRODUCT(LTA!J73:AN73,LTA!J$101:AN$101,LTA!J$104:AN$104)</f>
        <v>64.95</v>
      </c>
      <c r="U73" s="38">
        <f>SUMPRODUCT(LTA!J73:AN73,LTA!J$102:AN$102,LTA!J$104:AN$104)</f>
        <v>94.25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174.74</v>
      </c>
      <c r="AB73" s="76">
        <f>-STOA!O73</f>
        <v>0</v>
      </c>
      <c r="AC73">
        <f t="shared" si="3"/>
        <v>10.307299767725473</v>
      </c>
      <c r="AD73">
        <f t="shared" si="4"/>
        <v>1216.752196390069</v>
      </c>
      <c r="AE73">
        <f>'IDT-1'!C73</f>
        <v>0</v>
      </c>
      <c r="AF73" s="25"/>
      <c r="AG73">
        <f t="shared" si="5"/>
        <v>1216.752196390069</v>
      </c>
      <c r="AI73" s="35">
        <f>PXIL!I73</f>
        <v>0</v>
      </c>
      <c r="AJ73" s="35">
        <f>PXIL!O73</f>
        <v>0</v>
      </c>
      <c r="AK73" s="35">
        <f>RTM_IEX!I73</f>
        <v>37.76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0</v>
      </c>
      <c r="E74">
        <f>GT_NG!Q74</f>
        <v>8.0445617121078854</v>
      </c>
      <c r="F74">
        <f>GT_Spot!Q74</f>
        <v>0</v>
      </c>
      <c r="G74">
        <f>PPCL_NG!Q74</f>
        <v>23.52838846654339</v>
      </c>
      <c r="H74">
        <f>PPCL_Spot!Q74</f>
        <v>0</v>
      </c>
      <c r="I74">
        <f>Bawana_NG!Q74</f>
        <v>57.599999999999987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682.13797264684217</v>
      </c>
      <c r="P74" s="37">
        <v>57.550000000000004</v>
      </c>
      <c r="Q74" s="37">
        <v>19.14</v>
      </c>
      <c r="R74" s="39">
        <v>4.2199999999999989</v>
      </c>
      <c r="S74" s="39">
        <v>0</v>
      </c>
      <c r="T74" s="38">
        <f>SUMPRODUCT(LTA!J74:AN74,LTA!J$101:AN$101,LTA!J$104:AN$104)</f>
        <v>53.11</v>
      </c>
      <c r="U74" s="38">
        <f>SUMPRODUCT(LTA!J74:AN74,LTA!J$102:AN$102,LTA!J$104:AN$104)</f>
        <v>94.25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174.74</v>
      </c>
      <c r="AB74" s="76">
        <f>-STOA!O74</f>
        <v>0</v>
      </c>
      <c r="AC74">
        <f t="shared" si="3"/>
        <v>10.198195751734143</v>
      </c>
      <c r="AD74">
        <f t="shared" si="4"/>
        <v>1203.8727270737593</v>
      </c>
      <c r="AE74">
        <f>'IDT-1'!C74</f>
        <v>0</v>
      </c>
      <c r="AF74" s="25"/>
      <c r="AG74">
        <f t="shared" si="5"/>
        <v>1203.8727270737593</v>
      </c>
      <c r="AI74" s="35">
        <f>PXIL!I74</f>
        <v>0</v>
      </c>
      <c r="AJ74" s="35">
        <f>PXIL!O74</f>
        <v>0</v>
      </c>
      <c r="AK74" s="35">
        <f>RTM_IEX!I74</f>
        <v>39.75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8.1149223101729699</v>
      </c>
      <c r="F75">
        <f>GT_Spot!Q75</f>
        <v>0</v>
      </c>
      <c r="G75">
        <f>PPCL_NG!Q75</f>
        <v>23.52838846654339</v>
      </c>
      <c r="H75">
        <f>PPCL_Spot!Q75</f>
        <v>0</v>
      </c>
      <c r="I75">
        <f>Bawana_NG!Q75</f>
        <v>57.597990650945363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695.65514912865706</v>
      </c>
      <c r="P75" s="37">
        <v>57.550000000000004</v>
      </c>
      <c r="Q75" s="37">
        <v>19.14</v>
      </c>
      <c r="R75" s="39">
        <v>0</v>
      </c>
      <c r="S75" s="39">
        <v>0</v>
      </c>
      <c r="T75" s="38">
        <f>SUMPRODUCT(LTA!J75:AN75,LTA!J$101:AN$101,LTA!J$104:AN$104)</f>
        <v>44.47</v>
      </c>
      <c r="U75" s="38">
        <f>SUMPRODUCT(LTA!J75:AN75,LTA!J$102:AN$102,LTA!J$104:AN$104)</f>
        <v>94.57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174.74</v>
      </c>
      <c r="AB75" s="76">
        <f>-STOA!O75</f>
        <v>0</v>
      </c>
      <c r="AC75">
        <f t="shared" si="3"/>
        <v>10.147842184673076</v>
      </c>
      <c r="AD75">
        <f t="shared" si="4"/>
        <v>1197.9286083716459</v>
      </c>
      <c r="AE75">
        <f>'IDT-1'!C75</f>
        <v>0</v>
      </c>
      <c r="AF75" s="25"/>
      <c r="AG75">
        <f t="shared" si="5"/>
        <v>1197.9286083716459</v>
      </c>
      <c r="AI75" s="35">
        <f>PXIL!I75</f>
        <v>0</v>
      </c>
      <c r="AJ75" s="35">
        <f>PXIL!O75</f>
        <v>0</v>
      </c>
      <c r="AK75" s="35">
        <f>RTM_IEX!I75</f>
        <v>32.71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8.1149223101729699</v>
      </c>
      <c r="F76">
        <f>GT_Spot!Q76</f>
        <v>0</v>
      </c>
      <c r="G76">
        <f>PPCL_NG!Q76</f>
        <v>23.52838846654339</v>
      </c>
      <c r="H76">
        <f>PPCL_Spot!Q76</f>
        <v>0</v>
      </c>
      <c r="I76">
        <f>Bawana_NG!Q76</f>
        <v>57.597990650945363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731.24425018887825</v>
      </c>
      <c r="P76" s="37">
        <v>57.550000000000004</v>
      </c>
      <c r="Q76" s="37">
        <v>19.14</v>
      </c>
      <c r="R76" s="39">
        <v>0</v>
      </c>
      <c r="S76" s="39">
        <v>0</v>
      </c>
      <c r="T76" s="38">
        <f>SUMPRODUCT(LTA!J76:AN76,LTA!J$101:AN$101,LTA!J$104:AN$104)</f>
        <v>39.53</v>
      </c>
      <c r="U76" s="38">
        <f>SUMPRODUCT(LTA!J76:AN76,LTA!J$102:AN$102,LTA!J$104:AN$104)</f>
        <v>94.57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174.74</v>
      </c>
      <c r="AB76" s="76">
        <f>-STOA!O76</f>
        <v>0</v>
      </c>
      <c r="AC76">
        <f t="shared" si="3"/>
        <v>10.283326633578934</v>
      </c>
      <c r="AD76">
        <f t="shared" si="4"/>
        <v>1213.9222249829609</v>
      </c>
      <c r="AE76">
        <f>'IDT-1'!C76</f>
        <v>0</v>
      </c>
      <c r="AF76" s="25"/>
      <c r="AG76">
        <f t="shared" si="5"/>
        <v>1213.9222249829609</v>
      </c>
      <c r="AI76" s="35">
        <f>PXIL!I76</f>
        <v>0</v>
      </c>
      <c r="AJ76" s="35">
        <f>PXIL!O76</f>
        <v>0</v>
      </c>
      <c r="AK76" s="35">
        <f>RTM_IEX!I76</f>
        <v>18.190000000000001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8.1149223101729699</v>
      </c>
      <c r="F77">
        <f>GT_Spot!Q77</f>
        <v>0</v>
      </c>
      <c r="G77">
        <f>PPCL_NG!Q77</f>
        <v>23.52838846654339</v>
      </c>
      <c r="H77">
        <f>PPCL_Spot!Q77</f>
        <v>0</v>
      </c>
      <c r="I77">
        <f>Bawana_NG!Q77</f>
        <v>57.597990650945363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762.65843168106323</v>
      </c>
      <c r="P77" s="37">
        <v>57.550000000000004</v>
      </c>
      <c r="Q77" s="37">
        <v>19.14</v>
      </c>
      <c r="R77" s="39">
        <v>0</v>
      </c>
      <c r="S77" s="39">
        <v>0</v>
      </c>
      <c r="T77" s="38">
        <f>SUMPRODUCT(LTA!J77:AN77,LTA!J$101:AN$101,LTA!J$104:AN$104)</f>
        <v>35.99</v>
      </c>
      <c r="U77" s="38">
        <f>SUMPRODUCT(LTA!J77:AN77,LTA!J$102:AN$102,LTA!J$104:AN$104)</f>
        <v>94.57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174.74</v>
      </c>
      <c r="AB77" s="76">
        <f>-STOA!O77</f>
        <v>0</v>
      </c>
      <c r="AC77">
        <f t="shared" si="3"/>
        <v>10.416249758113288</v>
      </c>
      <c r="AD77">
        <f t="shared" si="4"/>
        <v>1229.6134833506117</v>
      </c>
      <c r="AE77">
        <f>'IDT-1'!C77</f>
        <v>0</v>
      </c>
      <c r="AF77" s="25"/>
      <c r="AG77">
        <f t="shared" si="5"/>
        <v>1229.6134833506117</v>
      </c>
      <c r="AI77" s="35">
        <f>PXIL!I77</f>
        <v>0</v>
      </c>
      <c r="AJ77" s="35">
        <f>PXIL!O77</f>
        <v>0</v>
      </c>
      <c r="AK77" s="35">
        <f>RTM_IEX!I77</f>
        <v>6.14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8.1149223101729699</v>
      </c>
      <c r="F78">
        <f>GT_Spot!Q78</f>
        <v>0</v>
      </c>
      <c r="G78">
        <f>PPCL_NG!Q78</f>
        <v>23.52838846654339</v>
      </c>
      <c r="H78">
        <f>PPCL_Spot!Q78</f>
        <v>0</v>
      </c>
      <c r="I78">
        <f>Bawana_NG!Q78</f>
        <v>57.597990650945363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753.71560197091833</v>
      </c>
      <c r="P78" s="37">
        <v>57.550000000000004</v>
      </c>
      <c r="Q78" s="37">
        <v>19.14</v>
      </c>
      <c r="R78" s="39">
        <v>0</v>
      </c>
      <c r="S78" s="39">
        <v>0</v>
      </c>
      <c r="T78" s="38">
        <f>SUMPRODUCT(LTA!J78:AN78,LTA!J$101:AN$101,LTA!J$104:AN$104)</f>
        <v>35.270000000000003</v>
      </c>
      <c r="U78" s="38">
        <f>SUMPRODUCT(LTA!J78:AN78,LTA!J$102:AN$102,LTA!J$104:AN$104)</f>
        <v>94.75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174.74</v>
      </c>
      <c r="AB78" s="76">
        <f>-STOA!O78</f>
        <v>0</v>
      </c>
      <c r="AC78">
        <f t="shared" si="3"/>
        <v>10.362969988548071</v>
      </c>
      <c r="AD78">
        <f t="shared" si="4"/>
        <v>1223.3239334100319</v>
      </c>
      <c r="AE78">
        <f>'IDT-1'!C78</f>
        <v>0</v>
      </c>
      <c r="AF78" s="25"/>
      <c r="AG78">
        <f t="shared" si="5"/>
        <v>1223.3239334100319</v>
      </c>
      <c r="AI78" s="35">
        <f>PXIL!I78</f>
        <v>0</v>
      </c>
      <c r="AJ78" s="35">
        <f>PXIL!O78</f>
        <v>0</v>
      </c>
      <c r="AK78" s="35">
        <f>RTM_IEX!I78</f>
        <v>9.2799999999999994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8.1149223101729699</v>
      </c>
      <c r="F79">
        <f>GT_Spot!Q79</f>
        <v>0</v>
      </c>
      <c r="G79">
        <f>PPCL_NG!Q79</f>
        <v>23.52838846654339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753.4819374781647</v>
      </c>
      <c r="P79" s="37">
        <v>57.550000000000004</v>
      </c>
      <c r="Q79" s="37">
        <v>19.14</v>
      </c>
      <c r="R79" s="39">
        <v>0</v>
      </c>
      <c r="S79" s="39">
        <v>0</v>
      </c>
      <c r="T79" s="38">
        <f>SUMPRODUCT(LTA!J79:AN79,LTA!J$101:AN$101,LTA!J$104:AN$104)</f>
        <v>35.04</v>
      </c>
      <c r="U79" s="38">
        <f>SUMPRODUCT(LTA!J79:AN79,LTA!J$102:AN$102,LTA!J$104:AN$104)</f>
        <v>94.91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174.74</v>
      </c>
      <c r="AB79" s="76">
        <f>-STOA!O79</f>
        <v>0</v>
      </c>
      <c r="AC79">
        <f t="shared" si="3"/>
        <v>10.292293186079252</v>
      </c>
      <c r="AD79">
        <f t="shared" si="4"/>
        <v>1214.9807051566891</v>
      </c>
      <c r="AE79">
        <f>'IDT-1'!C79</f>
        <v>0</v>
      </c>
      <c r="AF79" s="25"/>
      <c r="AG79">
        <f t="shared" si="5"/>
        <v>1214.9807051566891</v>
      </c>
      <c r="AI79" s="35">
        <f>PXIL!I79</f>
        <v>0</v>
      </c>
      <c r="AJ79" s="35">
        <f>PXIL!O79</f>
        <v>0</v>
      </c>
      <c r="AK79" s="35">
        <f>RTM_IEX!I79</f>
        <v>1.17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0</v>
      </c>
      <c r="E80">
        <f>GT_NG!Q80</f>
        <v>8.1149223101729699</v>
      </c>
      <c r="F80">
        <f>GT_Spot!Q80</f>
        <v>0</v>
      </c>
      <c r="G80">
        <f>PPCL_NG!Q80</f>
        <v>23.52838846654339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753.5200374781648</v>
      </c>
      <c r="P80" s="37">
        <v>57.550000000000004</v>
      </c>
      <c r="Q80" s="37">
        <v>19.14</v>
      </c>
      <c r="R80" s="39">
        <v>0</v>
      </c>
      <c r="S80" s="39">
        <v>0</v>
      </c>
      <c r="T80" s="38">
        <f>SUMPRODUCT(LTA!J80:AN80,LTA!J$101:AN$101,LTA!J$104:AN$104)</f>
        <v>35</v>
      </c>
      <c r="U80" s="38">
        <f>SUMPRODUCT(LTA!J80:AN80,LTA!J$102:AN$102,LTA!J$104:AN$104)</f>
        <v>94.57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174.74</v>
      </c>
      <c r="AB80" s="76">
        <f>-STOA!O80</f>
        <v>0</v>
      </c>
      <c r="AC80">
        <f t="shared" si="3"/>
        <v>10.279593226079253</v>
      </c>
      <c r="AD80">
        <f t="shared" si="4"/>
        <v>1213.481505116689</v>
      </c>
      <c r="AE80">
        <f>'IDT-1'!C80</f>
        <v>0</v>
      </c>
      <c r="AF80" s="25"/>
      <c r="AG80">
        <f t="shared" si="5"/>
        <v>1213.481505116689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0</v>
      </c>
      <c r="E81">
        <f>GT_NG!Q81</f>
        <v>8.1149223101729699</v>
      </c>
      <c r="F81">
        <f>GT_Spot!Q81</f>
        <v>0</v>
      </c>
      <c r="G81">
        <f>PPCL_NG!Q81</f>
        <v>23.52838846654339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746.04597605857327</v>
      </c>
      <c r="P81" s="37">
        <v>57.550000000000004</v>
      </c>
      <c r="Q81" s="37">
        <v>19.14</v>
      </c>
      <c r="R81" s="39">
        <v>0</v>
      </c>
      <c r="S81" s="39">
        <v>0</v>
      </c>
      <c r="T81" s="38">
        <f>SUMPRODUCT(LTA!J81:AN81,LTA!J$101:AN$101,LTA!J$104:AN$104)</f>
        <v>35</v>
      </c>
      <c r="U81" s="38">
        <f>SUMPRODUCT(LTA!J81:AN81,LTA!J$102:AN$102,LTA!J$104:AN$104)</f>
        <v>94.75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174.74</v>
      </c>
      <c r="AB81" s="76">
        <f>-STOA!O81</f>
        <v>0</v>
      </c>
      <c r="AC81">
        <f t="shared" si="3"/>
        <v>10.218323110154685</v>
      </c>
      <c r="AD81">
        <f t="shared" si="4"/>
        <v>1206.2487138130223</v>
      </c>
      <c r="AE81">
        <f>'IDT-1'!C81</f>
        <v>0</v>
      </c>
      <c r="AF81" s="25"/>
      <c r="AG81">
        <f t="shared" si="5"/>
        <v>1206.2487138130223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0</v>
      </c>
      <c r="E82">
        <f>GT_NG!Q82</f>
        <v>8.1149223101729699</v>
      </c>
      <c r="F82">
        <f>GT_Spot!Q82</f>
        <v>0</v>
      </c>
      <c r="G82">
        <f>PPCL_NG!Q82</f>
        <v>23.851611595378067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734.66336967629491</v>
      </c>
      <c r="P82" s="37">
        <v>57.550000000000004</v>
      </c>
      <c r="Q82" s="37">
        <v>19.14</v>
      </c>
      <c r="R82" s="39">
        <v>0</v>
      </c>
      <c r="S82" s="39">
        <v>0</v>
      </c>
      <c r="T82" s="38">
        <f>SUMPRODUCT(LTA!J82:AN82,LTA!J$101:AN$101,LTA!J$104:AN$104)</f>
        <v>35</v>
      </c>
      <c r="U82" s="38">
        <f>SUMPRODUCT(LTA!J82:AN82,LTA!J$102:AN$102,LTA!J$104:AN$104)</f>
        <v>95.25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174.74</v>
      </c>
      <c r="AB82" s="76">
        <f>-STOA!O82</f>
        <v>0</v>
      </c>
      <c r="AC82">
        <f t="shared" si="3"/>
        <v>10.129624290825758</v>
      </c>
      <c r="AD82">
        <f t="shared" si="4"/>
        <v>1195.7780293789074</v>
      </c>
      <c r="AE82">
        <f>'IDT-1'!C82</f>
        <v>-5</v>
      </c>
      <c r="AF82" s="25"/>
      <c r="AG82">
        <f t="shared" si="5"/>
        <v>1190.7780293789074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0</v>
      </c>
      <c r="E83">
        <f>GT_NG!Q83</f>
        <v>8.11164910281971</v>
      </c>
      <c r="F83">
        <f>GT_Spot!Q83</f>
        <v>0</v>
      </c>
      <c r="G83">
        <f>PPCL_NG!Q83</f>
        <v>23.851611595378067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733.59859990992675</v>
      </c>
      <c r="P83" s="37">
        <v>57.550000000000004</v>
      </c>
      <c r="Q83" s="37">
        <v>19.14</v>
      </c>
      <c r="R83" s="39">
        <v>0</v>
      </c>
      <c r="S83" s="39">
        <v>0</v>
      </c>
      <c r="T83" s="38">
        <f>SUMPRODUCT(LTA!J83:AN83,LTA!J$101:AN$101,LTA!J$104:AN$104)</f>
        <v>35</v>
      </c>
      <c r="U83" s="38">
        <f>SUMPRODUCT(LTA!J83:AN83,LTA!J$102:AN$102,LTA!J$104:AN$104)</f>
        <v>94.75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174.74</v>
      </c>
      <c r="AB83" s="76">
        <f>-STOA!O83</f>
        <v>0</v>
      </c>
      <c r="AC83">
        <f t="shared" si="3"/>
        <v>10.116452729846497</v>
      </c>
      <c r="AD83">
        <f t="shared" si="4"/>
        <v>1194.223157966165</v>
      </c>
      <c r="AE83">
        <f>'IDT-1'!C83</f>
        <v>-30</v>
      </c>
      <c r="AF83" s="25"/>
      <c r="AG83">
        <f t="shared" si="5"/>
        <v>1164.223157966165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0</v>
      </c>
      <c r="E84">
        <f>GT_NG!Q84</f>
        <v>8.11164910281971</v>
      </c>
      <c r="F84">
        <f>GT_Spot!Q84</f>
        <v>0</v>
      </c>
      <c r="G84">
        <f>PPCL_NG!Q84</f>
        <v>23.851611595378067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1.4483807249031869E-3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734.41135353311518</v>
      </c>
      <c r="P84" s="37">
        <v>57.550000000000004</v>
      </c>
      <c r="Q84" s="37">
        <v>19.14</v>
      </c>
      <c r="R84" s="39">
        <v>0</v>
      </c>
      <c r="S84" s="39">
        <v>0</v>
      </c>
      <c r="T84" s="38">
        <f>SUMPRODUCT(LTA!J84:AN84,LTA!J$101:AN$101,LTA!J$104:AN$104)</f>
        <v>34.67</v>
      </c>
      <c r="U84" s="38">
        <f>SUMPRODUCT(LTA!J84:AN84,LTA!J$102:AN$102,LTA!J$104:AN$104)</f>
        <v>94.91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174.74</v>
      </c>
      <c r="AB84" s="76">
        <f>-STOA!O84</f>
        <v>0</v>
      </c>
      <c r="AC84">
        <f t="shared" si="3"/>
        <v>10.12186402667937</v>
      </c>
      <c r="AD84">
        <f t="shared" si="4"/>
        <v>1194.8619486732457</v>
      </c>
      <c r="AE84">
        <f>'IDT-1'!C84</f>
        <v>-45</v>
      </c>
      <c r="AF84" s="25"/>
      <c r="AG84">
        <f t="shared" si="5"/>
        <v>1149.8619486732457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0</v>
      </c>
      <c r="E85">
        <f>GT_NG!Q85</f>
        <v>8.11164910281971</v>
      </c>
      <c r="F85">
        <f>GT_Spot!Q85</f>
        <v>0</v>
      </c>
      <c r="G85">
        <f>PPCL_NG!Q85</f>
        <v>23.851611595378067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1.4627267917662464E-3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727.93493234968753</v>
      </c>
      <c r="P85" s="37">
        <v>57.550000000000004</v>
      </c>
      <c r="Q85" s="37">
        <v>19.14</v>
      </c>
      <c r="R85" s="39">
        <v>0</v>
      </c>
      <c r="S85" s="39">
        <v>0</v>
      </c>
      <c r="T85" s="38">
        <f>SUMPRODUCT(LTA!J85:AN85,LTA!J$101:AN$101,LTA!J$104:AN$104)</f>
        <v>37</v>
      </c>
      <c r="U85" s="38">
        <f>SUMPRODUCT(LTA!J85:AN85,LTA!J$102:AN$102,LTA!J$104:AN$104)</f>
        <v>95.25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174.74</v>
      </c>
      <c r="AB85" s="76">
        <f>-STOA!O85</f>
        <v>0</v>
      </c>
      <c r="AC85">
        <f t="shared" si="3"/>
        <v>10.25931336374332</v>
      </c>
      <c r="AD85">
        <f t="shared" si="4"/>
        <v>1170.9180924988209</v>
      </c>
      <c r="AE85">
        <f>'IDT-1'!C85</f>
        <v>-35</v>
      </c>
      <c r="AF85" s="25"/>
      <c r="AG85">
        <f t="shared" si="5"/>
        <v>1135.9180924988209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-20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0</v>
      </c>
      <c r="E86">
        <f>GT_NG!Q86</f>
        <v>8.11164910281971</v>
      </c>
      <c r="F86">
        <f>GT_Spot!Q86</f>
        <v>0</v>
      </c>
      <c r="G86">
        <f>PPCL_NG!Q86</f>
        <v>23.851611595378067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1.4691728028068901E-3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726.91840219069184</v>
      </c>
      <c r="P86" s="37">
        <v>57.550000000000004</v>
      </c>
      <c r="Q86" s="37">
        <v>19.14</v>
      </c>
      <c r="R86" s="39">
        <v>0</v>
      </c>
      <c r="S86" s="39">
        <v>0</v>
      </c>
      <c r="T86" s="38">
        <f>SUMPRODUCT(LTA!J86:AN86,LTA!J$101:AN$101,LTA!J$104:AN$104)</f>
        <v>37</v>
      </c>
      <c r="U86" s="38">
        <f>SUMPRODUCT(LTA!J86:AN86,LTA!J$102:AN$102,LTA!J$104:AN$104)</f>
        <v>95.41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174.74</v>
      </c>
      <c r="AB86" s="76">
        <f>-STOA!O86</f>
        <v>0</v>
      </c>
      <c r="AC86">
        <f t="shared" si="3"/>
        <v>10.235176249104471</v>
      </c>
      <c r="AD86">
        <f t="shared" si="4"/>
        <v>1172.0857059004752</v>
      </c>
      <c r="AE86">
        <f>'IDT-1'!C86</f>
        <v>-40</v>
      </c>
      <c r="AF86" s="25"/>
      <c r="AG86">
        <f t="shared" si="5"/>
        <v>1132.0857059004752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0</v>
      </c>
      <c r="E87">
        <f>GT_NG!Q87</f>
        <v>8.11164910281971</v>
      </c>
      <c r="F87">
        <f>GT_Spot!Q87</f>
        <v>0</v>
      </c>
      <c r="G87">
        <f>PPCL_NG!Q87</f>
        <v>23.851611595378067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717.97557248054693</v>
      </c>
      <c r="P87" s="37">
        <v>57.550000000000004</v>
      </c>
      <c r="Q87" s="37">
        <v>19.14</v>
      </c>
      <c r="R87" s="39">
        <v>0</v>
      </c>
      <c r="S87" s="39">
        <v>0</v>
      </c>
      <c r="T87" s="38">
        <f>SUMPRODUCT(LTA!J87:AN87,LTA!J$101:AN$101,LTA!J$104:AN$104)</f>
        <v>40.67</v>
      </c>
      <c r="U87" s="38">
        <f>SUMPRODUCT(LTA!J87:AN87,LTA!J$102:AN$102,LTA!J$104:AN$104)</f>
        <v>95.75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174.74</v>
      </c>
      <c r="AB87" s="76">
        <f>-STOA!O87</f>
        <v>0</v>
      </c>
      <c r="AC87">
        <f t="shared" si="3"/>
        <v>10.236083927112153</v>
      </c>
      <c r="AD87">
        <f t="shared" si="4"/>
        <v>1162.1504993395197</v>
      </c>
      <c r="AE87">
        <f>'IDT-1'!C87</f>
        <v>-45</v>
      </c>
      <c r="AF87" s="25"/>
      <c r="AG87">
        <f t="shared" si="5"/>
        <v>1117.1504993395197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0</v>
      </c>
      <c r="E88">
        <f>GT_NG!Q88</f>
        <v>8.11164910281971</v>
      </c>
      <c r="F88">
        <f>GT_Spot!Q88</f>
        <v>0</v>
      </c>
      <c r="G88">
        <f>PPCL_NG!Q88</f>
        <v>23.851611595378067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717.50869692044739</v>
      </c>
      <c r="P88" s="37">
        <v>57.550000000000004</v>
      </c>
      <c r="Q88" s="37">
        <v>19.14</v>
      </c>
      <c r="R88" s="39">
        <v>0</v>
      </c>
      <c r="S88" s="39">
        <v>0</v>
      </c>
      <c r="T88" s="38">
        <f>SUMPRODUCT(LTA!J88:AN88,LTA!J$101:AN$101,LTA!J$104:AN$104)</f>
        <v>40.67</v>
      </c>
      <c r="U88" s="38">
        <f>SUMPRODUCT(LTA!J88:AN88,LTA!J$102:AN$102,LTA!J$104:AN$104)</f>
        <v>95.91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174.74</v>
      </c>
      <c r="AB88" s="76">
        <f>-STOA!O88</f>
        <v>0</v>
      </c>
      <c r="AC88">
        <f t="shared" si="3"/>
        <v>10.22503501468243</v>
      </c>
      <c r="AD88">
        <f t="shared" si="4"/>
        <v>1162.8546726918498</v>
      </c>
      <c r="AE88">
        <f>'IDT-1'!C88</f>
        <v>-35</v>
      </c>
      <c r="AF88" s="25"/>
      <c r="AG88">
        <f t="shared" si="5"/>
        <v>1127.8546726918498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0</v>
      </c>
      <c r="E89">
        <f>GT_NG!Q89</f>
        <v>8.11164910281971</v>
      </c>
      <c r="F89">
        <f>GT_Spot!Q89</f>
        <v>0</v>
      </c>
      <c r="G89">
        <f>PPCL_NG!Q89</f>
        <v>23.851611595378067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717.77793692044736</v>
      </c>
      <c r="P89" s="37">
        <v>57.550000000000004</v>
      </c>
      <c r="Q89" s="37">
        <v>19.14</v>
      </c>
      <c r="R89" s="39">
        <v>0</v>
      </c>
      <c r="S89" s="39">
        <v>0</v>
      </c>
      <c r="T89" s="38">
        <f>SUMPRODUCT(LTA!J89:AN89,LTA!J$101:AN$101,LTA!J$104:AN$104)</f>
        <v>40.33</v>
      </c>
      <c r="U89" s="38">
        <f>SUMPRODUCT(LTA!J89:AN89,LTA!J$102:AN$102,LTA!J$104:AN$104)</f>
        <v>95.91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174.74</v>
      </c>
      <c r="AB89" s="76">
        <f>-STOA!O89</f>
        <v>0</v>
      </c>
      <c r="AC89">
        <f t="shared" si="3"/>
        <v>10.03807516073487</v>
      </c>
      <c r="AD89">
        <f t="shared" si="4"/>
        <v>1184.9708725457972</v>
      </c>
      <c r="AE89">
        <f>'IDT-1'!C89</f>
        <v>-20</v>
      </c>
      <c r="AF89" s="25"/>
      <c r="AG89">
        <f t="shared" si="5"/>
        <v>1164.9708725457972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0</v>
      </c>
      <c r="E90">
        <f>GT_NG!Q90</f>
        <v>8.11164910281971</v>
      </c>
      <c r="F90">
        <f>GT_Spot!Q90</f>
        <v>0</v>
      </c>
      <c r="G90">
        <f>PPCL_NG!Q90</f>
        <v>23.851611595378067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718.90876707944324</v>
      </c>
      <c r="P90" s="37">
        <v>57.550000000000004</v>
      </c>
      <c r="Q90" s="37">
        <v>19.14</v>
      </c>
      <c r="R90" s="39">
        <v>0</v>
      </c>
      <c r="S90" s="39">
        <v>0</v>
      </c>
      <c r="T90" s="38">
        <f>SUMPRODUCT(LTA!J90:AN90,LTA!J$101:AN$101,LTA!J$104:AN$104)</f>
        <v>39.67</v>
      </c>
      <c r="U90" s="38">
        <f>SUMPRODUCT(LTA!J90:AN90,LTA!J$102:AN$102,LTA!J$104:AN$104)</f>
        <v>96.25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174.74</v>
      </c>
      <c r="AB90" s="76">
        <f>-STOA!O90</f>
        <v>0</v>
      </c>
      <c r="AC90">
        <f t="shared" si="3"/>
        <v>10.044886134070435</v>
      </c>
      <c r="AD90">
        <f t="shared" si="4"/>
        <v>1185.7748917314577</v>
      </c>
      <c r="AE90">
        <f>'IDT-1'!C90</f>
        <v>-10</v>
      </c>
      <c r="AF90" s="25"/>
      <c r="AG90">
        <f t="shared" si="5"/>
        <v>1175.7748917314577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0</v>
      </c>
      <c r="E91">
        <f>GT_NG!Q91</f>
        <v>8.11164910281971</v>
      </c>
      <c r="F91">
        <f>GT_Spot!Q91</f>
        <v>0</v>
      </c>
      <c r="G91">
        <f>PPCL_NG!Q91</f>
        <v>23.851611595378067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1.4558136607193237E-3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733.40001461479062</v>
      </c>
      <c r="P91" s="37">
        <v>57.550000000000004</v>
      </c>
      <c r="Q91" s="37">
        <v>19.14</v>
      </c>
      <c r="R91" s="39">
        <v>0</v>
      </c>
      <c r="S91" s="39">
        <v>0</v>
      </c>
      <c r="T91" s="38">
        <f>SUMPRODUCT(LTA!J91:AN91,LTA!J$101:AN$101,LTA!J$104:AN$104)</f>
        <v>39</v>
      </c>
      <c r="U91" s="38">
        <f>SUMPRODUCT(LTA!J91:AN91,LTA!J$102:AN$102,LTA!J$104:AN$104)</f>
        <v>96.25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229.1</v>
      </c>
      <c r="AB91" s="76">
        <f>-STOA!O91</f>
        <v>0</v>
      </c>
      <c r="AC91">
        <f t="shared" si="3"/>
        <v>10.982936842202102</v>
      </c>
      <c r="AD91">
        <f t="shared" si="4"/>
        <v>1296.5095443723339</v>
      </c>
      <c r="AE91">
        <f>'IDT-1'!C91</f>
        <v>-80</v>
      </c>
      <c r="AF91" s="25"/>
      <c r="AG91">
        <f t="shared" si="5"/>
        <v>1216.5095443723339</v>
      </c>
      <c r="AI91" s="35">
        <f>PXIL!I91</f>
        <v>0</v>
      </c>
      <c r="AJ91" s="35">
        <f>PXIL!O91</f>
        <v>0</v>
      </c>
      <c r="AK91" s="35">
        <f>RTM_IEX!I91</f>
        <v>43.49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0</v>
      </c>
      <c r="E92">
        <f>GT_NG!Q92</f>
        <v>8.11164910281971</v>
      </c>
      <c r="F92">
        <f>GT_Spot!Q92</f>
        <v>0</v>
      </c>
      <c r="G92">
        <f>PPCL_NG!Q92</f>
        <v>23.851611595378067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1.4627267917662464E-3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731.39611309864017</v>
      </c>
      <c r="P92" s="37">
        <v>57.550000000000004</v>
      </c>
      <c r="Q92" s="37">
        <v>19.14</v>
      </c>
      <c r="R92" s="39">
        <v>0</v>
      </c>
      <c r="S92" s="39">
        <v>0</v>
      </c>
      <c r="T92" s="38">
        <f>SUMPRODUCT(LTA!J92:AN92,LTA!J$101:AN$101,LTA!J$104:AN$104)</f>
        <v>38.67</v>
      </c>
      <c r="U92" s="38">
        <f>SUMPRODUCT(LTA!J92:AN92,LTA!J$102:AN$102,LTA!J$104:AN$104)</f>
        <v>95.91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229.1</v>
      </c>
      <c r="AB92" s="76">
        <f>-STOA!O92</f>
        <v>0</v>
      </c>
      <c r="AC92">
        <f t="shared" si="3"/>
        <v>10.913688127536741</v>
      </c>
      <c r="AD92">
        <f t="shared" si="4"/>
        <v>1288.3348984839802</v>
      </c>
      <c r="AE92">
        <f>'IDT-1'!C92</f>
        <v>-60</v>
      </c>
      <c r="AF92" s="25"/>
      <c r="AG92">
        <f t="shared" si="5"/>
        <v>1228.3348984839802</v>
      </c>
      <c r="AI92" s="35">
        <f>PXIL!I92</f>
        <v>0</v>
      </c>
      <c r="AJ92" s="35">
        <f>PXIL!O92</f>
        <v>0</v>
      </c>
      <c r="AK92" s="35">
        <f>RTM_IEX!I92</f>
        <v>37.92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0</v>
      </c>
      <c r="E93">
        <f>GT_NG!Q93</f>
        <v>8.11164910281971</v>
      </c>
      <c r="F93">
        <f>GT_Spot!Q93</f>
        <v>0</v>
      </c>
      <c r="G93">
        <f>PPCL_NG!Q93</f>
        <v>23.851611595378067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1.4483807249031869E-3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733.36579768712215</v>
      </c>
      <c r="P93" s="37">
        <v>57.550000000000004</v>
      </c>
      <c r="Q93" s="37">
        <v>19.14</v>
      </c>
      <c r="R93" s="39">
        <v>0</v>
      </c>
      <c r="S93" s="39">
        <v>0</v>
      </c>
      <c r="T93" s="38">
        <f>SUMPRODUCT(LTA!J93:AN93,LTA!J$101:AN$101,LTA!J$104:AN$104)</f>
        <v>38.67</v>
      </c>
      <c r="U93" s="38">
        <f>SUMPRODUCT(LTA!J93:AN93,LTA!J$102:AN$102,LTA!J$104:AN$104)</f>
        <v>95.25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229.1</v>
      </c>
      <c r="AB93" s="76">
        <f>-STOA!O93</f>
        <v>0</v>
      </c>
      <c r="AC93">
        <f t="shared" si="3"/>
        <v>10.817085357573028</v>
      </c>
      <c r="AD93">
        <f t="shared" si="4"/>
        <v>1276.9311714963587</v>
      </c>
      <c r="AE93">
        <f>'IDT-1'!C93</f>
        <v>-40</v>
      </c>
      <c r="AF93" s="25"/>
      <c r="AG93">
        <f t="shared" si="5"/>
        <v>1236.9311714963587</v>
      </c>
      <c r="AI93" s="35">
        <f>PXIL!I93</f>
        <v>0</v>
      </c>
      <c r="AJ93" s="35">
        <f>PXIL!O93</f>
        <v>0</v>
      </c>
      <c r="AK93" s="35">
        <f>RTM_IEX!I93</f>
        <v>25.11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0</v>
      </c>
      <c r="E94">
        <f>GT_NG!Q94</f>
        <v>8.11164910281971</v>
      </c>
      <c r="F94">
        <f>GT_Spot!Q94</f>
        <v>0</v>
      </c>
      <c r="G94">
        <f>PPCL_NG!Q94</f>
        <v>23.851611595378067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1.4483807249031869E-3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742.6159518900206</v>
      </c>
      <c r="P94" s="37">
        <v>57.550000000000004</v>
      </c>
      <c r="Q94" s="37">
        <v>19.14</v>
      </c>
      <c r="R94" s="39">
        <v>0</v>
      </c>
      <c r="S94" s="39">
        <v>0</v>
      </c>
      <c r="T94" s="38">
        <f>SUMPRODUCT(LTA!J94:AN94,LTA!J$101:AN$101,LTA!J$104:AN$104)</f>
        <v>38</v>
      </c>
      <c r="U94" s="38">
        <f>SUMPRODUCT(LTA!J94:AN94,LTA!J$102:AN$102,LTA!J$104:AN$104)</f>
        <v>94.75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229.1</v>
      </c>
      <c r="AB94" s="76">
        <f>-STOA!O94</f>
        <v>0</v>
      </c>
      <c r="AC94">
        <f t="shared" si="3"/>
        <v>10.873870652877374</v>
      </c>
      <c r="AD94">
        <f t="shared" si="4"/>
        <v>1283.6345404039528</v>
      </c>
      <c r="AE94">
        <f>'IDT-1'!C94</f>
        <v>-25</v>
      </c>
      <c r="AF94" s="25"/>
      <c r="AG94">
        <f t="shared" si="5"/>
        <v>1258.6345404039528</v>
      </c>
      <c r="AI94" s="35">
        <f>PXIL!I94</f>
        <v>0</v>
      </c>
      <c r="AJ94" s="35">
        <f>PXIL!O94</f>
        <v>0</v>
      </c>
      <c r="AK94" s="35">
        <f>RTM_IEX!I94</f>
        <v>23.79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0</v>
      </c>
      <c r="E95">
        <f>GT_NG!Q95</f>
        <v>8.11164910281971</v>
      </c>
      <c r="F95">
        <f>GT_Spot!Q95</f>
        <v>0</v>
      </c>
      <c r="G95">
        <f>PPCL_NG!Q95</f>
        <v>23.851611595378067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723.9592882583612</v>
      </c>
      <c r="P95" s="37">
        <v>57.550000000000004</v>
      </c>
      <c r="Q95" s="37">
        <v>19.14</v>
      </c>
      <c r="R95" s="39">
        <v>0</v>
      </c>
      <c r="S95" s="39">
        <v>0</v>
      </c>
      <c r="T95" s="38">
        <f>SUMPRODUCT(LTA!J95:AN95,LTA!J$101:AN$101,LTA!J$104:AN$104)</f>
        <v>38</v>
      </c>
      <c r="U95" s="38">
        <f>SUMPRODUCT(LTA!J95:AN95,LTA!J$102:AN$102,LTA!J$104:AN$104)</f>
        <v>94.41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232.39</v>
      </c>
      <c r="AB95" s="76">
        <f>-STOA!O95</f>
        <v>0</v>
      </c>
      <c r="AC95">
        <f t="shared" si="3"/>
        <v>10.977206511973346</v>
      </c>
      <c r="AD95">
        <f t="shared" si="4"/>
        <v>1295.8330925324728</v>
      </c>
      <c r="AE95">
        <f>'IDT-1'!C95</f>
        <v>-15</v>
      </c>
      <c r="AF95" s="25"/>
      <c r="AG95">
        <f t="shared" si="5"/>
        <v>1280.8330925324728</v>
      </c>
      <c r="AI95" s="35">
        <f>PXIL!I95</f>
        <v>0</v>
      </c>
      <c r="AJ95" s="35">
        <f>PXIL!O95</f>
        <v>0</v>
      </c>
      <c r="AK95" s="35">
        <f>RTM_IEX!I95</f>
        <v>51.8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0</v>
      </c>
      <c r="E96">
        <f>GT_NG!Q96</f>
        <v>8.11164910281971</v>
      </c>
      <c r="F96">
        <f>GT_Spot!Q96</f>
        <v>0</v>
      </c>
      <c r="G96">
        <f>PPCL_NG!Q96</f>
        <v>23.851611595378067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703.81756003024725</v>
      </c>
      <c r="P96" s="37">
        <v>57.550000000000004</v>
      </c>
      <c r="Q96" s="37">
        <v>19.14</v>
      </c>
      <c r="R96" s="39">
        <v>0</v>
      </c>
      <c r="S96" s="39">
        <v>0</v>
      </c>
      <c r="T96" s="38">
        <f>SUMPRODUCT(LTA!J96:AN96,LTA!J$101:AN$101,LTA!J$104:AN$104)</f>
        <v>37.33</v>
      </c>
      <c r="U96" s="38">
        <f>SUMPRODUCT(LTA!J96:AN96,LTA!J$102:AN$102,LTA!J$104:AN$104)</f>
        <v>94.75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232.39</v>
      </c>
      <c r="AB96" s="76">
        <f>-STOA!O96</f>
        <v>0</v>
      </c>
      <c r="AC96">
        <f t="shared" si="3"/>
        <v>11.020367994857191</v>
      </c>
      <c r="AD96">
        <f t="shared" si="4"/>
        <v>1300.928202821475</v>
      </c>
      <c r="AE96">
        <f>'IDT-1'!C96</f>
        <v>-5</v>
      </c>
      <c r="AF96" s="25"/>
      <c r="AG96">
        <f t="shared" si="5"/>
        <v>1295.928202821475</v>
      </c>
      <c r="AI96" s="35">
        <f>PXIL!I96</f>
        <v>0</v>
      </c>
      <c r="AJ96" s="35">
        <f>PXIL!O96</f>
        <v>0</v>
      </c>
      <c r="AK96" s="35">
        <f>RTM_IEX!I96</f>
        <v>77.41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0</v>
      </c>
      <c r="E97">
        <f>GT_NG!Q97</f>
        <v>8.11164910281971</v>
      </c>
      <c r="F97">
        <f>GT_Spot!Q97</f>
        <v>0</v>
      </c>
      <c r="G97">
        <f>PPCL_NG!Q97</f>
        <v>23.851611595378067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1.4627267917662464E-3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701.17442343523089</v>
      </c>
      <c r="P97" s="37">
        <v>57.550000000000004</v>
      </c>
      <c r="Q97" s="37">
        <v>19.14</v>
      </c>
      <c r="R97" s="39">
        <v>0</v>
      </c>
      <c r="S97" s="39">
        <v>0</v>
      </c>
      <c r="T97" s="38">
        <f>SUMPRODUCT(LTA!J97:AN97,LTA!J$101:AN$101,LTA!J$104:AN$104)</f>
        <v>37</v>
      </c>
      <c r="U97" s="38">
        <f>SUMPRODUCT(LTA!J97:AN97,LTA!J$102:AN$102,LTA!J$104:AN$104)</f>
        <v>95.07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232.39</v>
      </c>
      <c r="AB97" s="76">
        <f>-STOA!O97</f>
        <v>0</v>
      </c>
      <c r="AC97">
        <f t="shared" si="3"/>
        <v>10.746261934364105</v>
      </c>
      <c r="AD97">
        <f t="shared" si="4"/>
        <v>1268.5706350137436</v>
      </c>
      <c r="AE97">
        <f>'IDT-1'!C97</f>
        <v>-5</v>
      </c>
      <c r="AF97" s="25"/>
      <c r="AG97">
        <f t="shared" si="5"/>
        <v>1263.5706350137436</v>
      </c>
      <c r="AI97" s="35">
        <f>PXIL!I97</f>
        <v>0</v>
      </c>
      <c r="AJ97" s="35">
        <f>PXIL!O97</f>
        <v>0</v>
      </c>
      <c r="AK97" s="35">
        <f>RTM_IEX!I97</f>
        <v>47.43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0</v>
      </c>
      <c r="E98">
        <f>GT_NG!Q98</f>
        <v>8.11164910281971</v>
      </c>
      <c r="F98">
        <f>GT_Spot!Q98</f>
        <v>0</v>
      </c>
      <c r="G98">
        <f>PPCL_NG!Q98</f>
        <v>23.851611595378067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1.4558136607193237E-3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701.17442343523089</v>
      </c>
      <c r="P98" s="37">
        <v>57.550000000000004</v>
      </c>
      <c r="Q98" s="37">
        <v>19.14</v>
      </c>
      <c r="R98" s="39">
        <v>0</v>
      </c>
      <c r="S98" s="39">
        <v>0</v>
      </c>
      <c r="T98" s="38">
        <f>SUMPRODUCT(LTA!J98:AN98,LTA!J$101:AN$101,LTA!J$104:AN$104)</f>
        <v>37</v>
      </c>
      <c r="U98" s="38">
        <f>SUMPRODUCT(LTA!J98:AN98,LTA!J$102:AN$102,LTA!J$104:AN$104)</f>
        <v>95.41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232.39</v>
      </c>
      <c r="AB98" s="76">
        <f>-STOA!O98</f>
        <v>0</v>
      </c>
      <c r="AC98">
        <f t="shared" si="3"/>
        <v>10.821105876293801</v>
      </c>
      <c r="AD98">
        <f t="shared" si="4"/>
        <v>1277.4057841586825</v>
      </c>
      <c r="AE98">
        <f>'IDT-1'!C98</f>
        <v>-15</v>
      </c>
      <c r="AF98" s="25"/>
      <c r="AG98">
        <f t="shared" si="5"/>
        <v>1262.4057841586825</v>
      </c>
      <c r="AI98" s="35">
        <f>PXIL!I98</f>
        <v>0</v>
      </c>
      <c r="AJ98" s="35">
        <f>PXIL!O98</f>
        <v>0</v>
      </c>
      <c r="AK98" s="35">
        <f>RTM_IEX!I98</f>
        <v>56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3.1635479999999987E-2</v>
      </c>
      <c r="E99">
        <f t="shared" si="6"/>
        <v>0.19724191771999305</v>
      </c>
      <c r="F99">
        <f t="shared" si="6"/>
        <v>0</v>
      </c>
      <c r="G99">
        <f t="shared" si="6"/>
        <v>0.57556213629216202</v>
      </c>
      <c r="H99">
        <f t="shared" si="6"/>
        <v>0</v>
      </c>
      <c r="I99">
        <f t="shared" si="6"/>
        <v>1.184767892717645</v>
      </c>
      <c r="J99">
        <f t="shared" si="6"/>
        <v>0</v>
      </c>
      <c r="K99">
        <f t="shared" si="6"/>
        <v>3.2785306685634589E-6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15.695785511686664</v>
      </c>
      <c r="P99" s="37">
        <f t="shared" si="6"/>
        <v>1.1143399454544594</v>
      </c>
      <c r="Q99" s="37">
        <f t="shared" si="6"/>
        <v>0.41142250000000091</v>
      </c>
      <c r="R99" s="39">
        <f t="shared" si="6"/>
        <v>0.28500496527777791</v>
      </c>
      <c r="S99" s="39">
        <f t="shared" si="6"/>
        <v>0</v>
      </c>
      <c r="T99" s="38">
        <f t="shared" si="6"/>
        <v>2.3669375000000006</v>
      </c>
      <c r="U99" s="38">
        <f t="shared" si="6"/>
        <v>2.3134299999999994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-1.0938125000000001</v>
      </c>
      <c r="AA99" s="76">
        <f t="shared" si="6"/>
        <v>4.6319299999999961</v>
      </c>
      <c r="AB99" s="76">
        <f t="shared" si="6"/>
        <v>0</v>
      </c>
      <c r="AC99">
        <f t="shared" si="6"/>
        <v>0.25374297591825107</v>
      </c>
      <c r="AD99">
        <f t="shared" si="6"/>
        <v>27.445048151761124</v>
      </c>
      <c r="AE99">
        <f t="shared" si="6"/>
        <v>-0.70203299999999991</v>
      </c>
      <c r="AG99">
        <f t="shared" si="6"/>
        <v>26.743015151761131</v>
      </c>
      <c r="AI99">
        <f t="shared" si="6"/>
        <v>0</v>
      </c>
      <c r="AJ99">
        <f t="shared" si="6"/>
        <v>0</v>
      </c>
      <c r="AK99">
        <f t="shared" si="6"/>
        <v>0.13979250000000001</v>
      </c>
      <c r="AL99">
        <f t="shared" si="6"/>
        <v>-0.15525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7.7030400000000006</v>
      </c>
      <c r="E3">
        <f>GT_NG!T3</f>
        <v>10.892857142857144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52.39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673.0832295542217</v>
      </c>
      <c r="P3" s="37">
        <v>75.327129082663205</v>
      </c>
      <c r="Q3" s="37">
        <v>26.74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415.47999999999996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539.49</v>
      </c>
      <c r="AB3" s="76">
        <f>-STOA!P3</f>
        <v>0</v>
      </c>
      <c r="AC3">
        <f>SUMIF(B3:AB3,"&gt;0")*$AC$2-SUMIF(B3:AB3,"&lt;0")*($AC$2/(1-$AC$2))+SUMIF(AI3:AR3,"&gt;0")*$AC$2-SUMIF(AI3:AR3,"&lt;0")*($AC$2/(1-$AC$2))</f>
        <v>17.561643241571211</v>
      </c>
      <c r="AD3">
        <f>SUM(B3:AB3,AI3:AV3)-AC3</f>
        <v>1554.9246125381708</v>
      </c>
      <c r="AE3">
        <f>'IDT-1'!F3</f>
        <v>18.765000000000001</v>
      </c>
      <c r="AF3" s="25"/>
      <c r="AG3">
        <f>SUM(AD3:AF3)</f>
        <v>1573.6896125381709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-258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7.7030400000000006</v>
      </c>
      <c r="E4">
        <f>GT_NG!T4</f>
        <v>10.892857142857144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52.39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659.97239573011882</v>
      </c>
      <c r="P4" s="37">
        <v>75.327129082663205</v>
      </c>
      <c r="Q4" s="37">
        <v>26.74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415.47999999999996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539.49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17.578579603322083</v>
      </c>
      <c r="AD4">
        <f t="shared" ref="AD4:AD67" si="1">SUM(B4:AB4,AI4:AV4)-AC4</f>
        <v>1526.7968423523168</v>
      </c>
      <c r="AE4">
        <f>'IDT-1'!F4</f>
        <v>23.341000000000001</v>
      </c>
      <c r="AF4" s="25"/>
      <c r="AG4">
        <f t="shared" ref="AG4:AG67" si="2">SUM(AD4:AF4)</f>
        <v>1550.1378423523167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-273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7.7030400000000006</v>
      </c>
      <c r="E5">
        <f>GT_NG!T5</f>
        <v>10.892857142857144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552.66635370532447</v>
      </c>
      <c r="P5" s="37">
        <v>63.260000000000005</v>
      </c>
      <c r="Q5" s="37">
        <v>26.74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370.26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539.49</v>
      </c>
      <c r="AB5" s="76">
        <f>-STOA!P5</f>
        <v>0</v>
      </c>
      <c r="AC5">
        <f t="shared" si="0"/>
        <v>14.993092569085192</v>
      </c>
      <c r="AD5">
        <f t="shared" si="1"/>
        <v>1506.7891582790965</v>
      </c>
      <c r="AE5">
        <f>'IDT-1'!F5</f>
        <v>25.63</v>
      </c>
      <c r="AF5" s="25"/>
      <c r="AG5">
        <f t="shared" si="2"/>
        <v>1532.4191582790966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-131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7.7030400000000006</v>
      </c>
      <c r="E6">
        <f>GT_NG!T6</f>
        <v>10.892857142857144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447.55931801674876</v>
      </c>
      <c r="P6" s="37">
        <v>63.260000000000005</v>
      </c>
      <c r="Q6" s="37">
        <v>26.74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370.26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539.49</v>
      </c>
      <c r="AB6" s="76">
        <f>-STOA!P6</f>
        <v>0</v>
      </c>
      <c r="AC6">
        <f t="shared" si="0"/>
        <v>13.296962327711805</v>
      </c>
      <c r="AD6">
        <f t="shared" si="1"/>
        <v>1499.3782528318941</v>
      </c>
      <c r="AE6">
        <f>'IDT-1'!F6</f>
        <v>11.151999999999999</v>
      </c>
      <c r="AF6" s="25"/>
      <c r="AG6">
        <f t="shared" si="2"/>
        <v>1510.5302528318941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7.7030400000000006</v>
      </c>
      <c r="E7">
        <f>GT_NG!T7</f>
        <v>10.892857142857144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387.22073170770955</v>
      </c>
      <c r="P7" s="37">
        <v>63.260000000000005</v>
      </c>
      <c r="Q7" s="37">
        <v>26.74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369.53000000000003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539.39</v>
      </c>
      <c r="AB7" s="76">
        <f>-STOA!P7</f>
        <v>0</v>
      </c>
      <c r="AC7">
        <f t="shared" si="0"/>
        <v>12.746383682344762</v>
      </c>
      <c r="AD7">
        <f t="shared" si="1"/>
        <v>1504.6802451682222</v>
      </c>
      <c r="AE7">
        <f>'IDT-1'!F7</f>
        <v>0</v>
      </c>
      <c r="AF7" s="25"/>
      <c r="AG7">
        <f t="shared" si="2"/>
        <v>1504.6802451682222</v>
      </c>
      <c r="AI7" s="35">
        <f>PXIL!J7</f>
        <v>0</v>
      </c>
      <c r="AJ7" s="35">
        <f>PXIL!P7</f>
        <v>0</v>
      </c>
      <c r="AK7" s="35">
        <f>RTM_IEX!J7</f>
        <v>30.92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7.7030400000000006</v>
      </c>
      <c r="E8">
        <f>GT_NG!T8</f>
        <v>10.892857142857144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379.61931828698732</v>
      </c>
      <c r="P8" s="37">
        <v>48.320000000000007</v>
      </c>
      <c r="Q8" s="37">
        <v>26.74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369.53000000000003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539.39</v>
      </c>
      <c r="AB8" s="76">
        <f>-STOA!P8</f>
        <v>0</v>
      </c>
      <c r="AC8">
        <f t="shared" si="0"/>
        <v>12.613903809610695</v>
      </c>
      <c r="AD8">
        <f t="shared" si="1"/>
        <v>1489.041311620234</v>
      </c>
      <c r="AE8">
        <f>'IDT-1'!F8</f>
        <v>0</v>
      </c>
      <c r="AF8" s="25"/>
      <c r="AG8">
        <f t="shared" si="2"/>
        <v>1489.041311620234</v>
      </c>
      <c r="AI8" s="35">
        <f>PXIL!J8</f>
        <v>0</v>
      </c>
      <c r="AJ8" s="35">
        <f>PXIL!P8</f>
        <v>0</v>
      </c>
      <c r="AK8" s="35">
        <f>RTM_IEX!J8</f>
        <v>37.69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7.7030400000000006</v>
      </c>
      <c r="E9">
        <f>GT_NG!T9</f>
        <v>10.892857142857144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374.94064808394722</v>
      </c>
      <c r="P9" s="37">
        <v>48.320000000000007</v>
      </c>
      <c r="Q9" s="37">
        <v>26.74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369.53000000000003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-13</v>
      </c>
      <c r="AA9" s="76">
        <f>STOA!J9</f>
        <v>539.39</v>
      </c>
      <c r="AB9" s="76">
        <f>-STOA!P9</f>
        <v>0</v>
      </c>
      <c r="AC9">
        <f t="shared" si="0"/>
        <v>12.465572030328714</v>
      </c>
      <c r="AD9">
        <f t="shared" si="1"/>
        <v>1445.4209731964754</v>
      </c>
      <c r="AE9">
        <f>'IDT-1'!F9</f>
        <v>0</v>
      </c>
      <c r="AF9" s="25"/>
      <c r="AG9">
        <f t="shared" si="2"/>
        <v>1445.4209731964754</v>
      </c>
      <c r="AI9" s="35">
        <f>PXIL!J9</f>
        <v>0</v>
      </c>
      <c r="AJ9" s="35">
        <f>PXIL!P9</f>
        <v>0</v>
      </c>
      <c r="AK9" s="35">
        <f>RTM_IEX!J9</f>
        <v>11.6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7.7030400000000006</v>
      </c>
      <c r="E10">
        <f>GT_NG!T10</f>
        <v>10.892857142857144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374.71812577396304</v>
      </c>
      <c r="P10" s="37">
        <v>19.330000000000002</v>
      </c>
      <c r="Q10" s="37">
        <v>7.73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369.53000000000003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539.39</v>
      </c>
      <c r="AB10" s="76">
        <f>-STOA!P10</f>
        <v>0</v>
      </c>
      <c r="AC10">
        <f t="shared" si="0"/>
        <v>12.112665792501291</v>
      </c>
      <c r="AD10">
        <f t="shared" si="1"/>
        <v>1429.871357124319</v>
      </c>
      <c r="AE10">
        <f>'IDT-1'!F10</f>
        <v>-5.3949999999999996</v>
      </c>
      <c r="AF10" s="25"/>
      <c r="AG10">
        <f t="shared" si="2"/>
        <v>1424.4763571243191</v>
      </c>
      <c r="AI10" s="35">
        <f>PXIL!J10</f>
        <v>0</v>
      </c>
      <c r="AJ10" s="35">
        <f>PXIL!P10</f>
        <v>0</v>
      </c>
      <c r="AK10" s="35">
        <f>RTM_IEX!J10</f>
        <v>30.92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7.7030400000000006</v>
      </c>
      <c r="E11">
        <f>GT_NG!T11</f>
        <v>10.892857142857144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376.655648178972</v>
      </c>
      <c r="P11" s="37">
        <v>19.330000000000002</v>
      </c>
      <c r="Q11" s="37">
        <v>7.73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369.37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539.29999999999995</v>
      </c>
      <c r="AB11" s="76">
        <f>-STOA!P11</f>
        <v>0</v>
      </c>
      <c r="AC11">
        <f t="shared" si="0"/>
        <v>12.131796980703363</v>
      </c>
      <c r="AD11">
        <f t="shared" si="1"/>
        <v>1432.1297483411261</v>
      </c>
      <c r="AE11">
        <f>'IDT-1'!F11</f>
        <v>-25.414999999999999</v>
      </c>
      <c r="AF11" s="25"/>
      <c r="AG11">
        <f t="shared" si="2"/>
        <v>1406.7147483411261</v>
      </c>
      <c r="AI11" s="35">
        <f>PXIL!J11</f>
        <v>0</v>
      </c>
      <c r="AJ11" s="35">
        <f>PXIL!P11</f>
        <v>0</v>
      </c>
      <c r="AK11" s="35">
        <f>RTM_IEX!J11</f>
        <v>31.89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7.2215999999999996</v>
      </c>
      <c r="E12">
        <f>GT_NG!T12</f>
        <v>10.892857142857144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376.655648178972</v>
      </c>
      <c r="P12" s="37">
        <v>19.329999999999998</v>
      </c>
      <c r="Q12" s="37">
        <v>7.73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369.2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539.29999999999995</v>
      </c>
      <c r="AB12" s="76">
        <f>-STOA!P12</f>
        <v>0</v>
      </c>
      <c r="AC12">
        <f t="shared" si="0"/>
        <v>12.126324884703363</v>
      </c>
      <c r="AD12">
        <f t="shared" si="1"/>
        <v>1431.4837804371259</v>
      </c>
      <c r="AE12">
        <f>'IDT-1'!F12</f>
        <v>-42.685000000000002</v>
      </c>
      <c r="AF12" s="25"/>
      <c r="AG12">
        <f t="shared" si="2"/>
        <v>1388.798780437126</v>
      </c>
      <c r="AI12" s="35">
        <f>PXIL!J12</f>
        <v>0</v>
      </c>
      <c r="AJ12" s="35">
        <f>PXIL!P12</f>
        <v>0</v>
      </c>
      <c r="AK12" s="35">
        <f>RTM_IEX!J12</f>
        <v>31.89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10.892857142857144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371.38644185411255</v>
      </c>
      <c r="P13" s="37">
        <v>19.329999999999998</v>
      </c>
      <c r="Q13" s="37">
        <v>7.73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366.40999999999997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-10</v>
      </c>
      <c r="AA13" s="76">
        <f>STOA!J13</f>
        <v>539.29999999999995</v>
      </c>
      <c r="AB13" s="76">
        <f>-STOA!P13</f>
        <v>0</v>
      </c>
      <c r="AC13">
        <f t="shared" si="0"/>
        <v>12.094619128823433</v>
      </c>
      <c r="AD13">
        <f t="shared" si="1"/>
        <v>1407.6562798681459</v>
      </c>
      <c r="AE13">
        <f>'IDT-1'!F13</f>
        <v>-39.787999999999997</v>
      </c>
      <c r="AF13" s="25"/>
      <c r="AG13">
        <f t="shared" si="2"/>
        <v>1367.8682798681459</v>
      </c>
      <c r="AI13" s="35">
        <f>PXIL!J13</f>
        <v>0</v>
      </c>
      <c r="AJ13" s="35">
        <f>PXIL!P13</f>
        <v>0</v>
      </c>
      <c r="AK13" s="35">
        <f>RTM_IEX!J13</f>
        <v>26.09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7.2215999999999996</v>
      </c>
      <c r="E14">
        <f>GT_NG!T14</f>
        <v>10.892857142857144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52.39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371.38644185411255</v>
      </c>
      <c r="P14" s="37">
        <v>19.329999999999998</v>
      </c>
      <c r="Q14" s="37">
        <v>7.73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366.08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539.29999999999995</v>
      </c>
      <c r="AB14" s="76">
        <f>-STOA!P14</f>
        <v>0</v>
      </c>
      <c r="AC14">
        <f t="shared" si="0"/>
        <v>11.948931548347437</v>
      </c>
      <c r="AD14">
        <f t="shared" si="1"/>
        <v>1372.3819674486222</v>
      </c>
      <c r="AE14">
        <f>'IDT-1'!F14</f>
        <v>-21.911999999999999</v>
      </c>
      <c r="AF14" s="25"/>
      <c r="AG14">
        <f t="shared" si="2"/>
        <v>1350.4699674486221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-19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7.2215999999999996</v>
      </c>
      <c r="E15">
        <f>GT_NG!T15</f>
        <v>10.892857142857144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372.97771590924026</v>
      </c>
      <c r="P15" s="37">
        <v>19.329999999999998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365.72999999999996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-61</v>
      </c>
      <c r="AA15" s="76">
        <f>STOA!J15</f>
        <v>539.21</v>
      </c>
      <c r="AB15" s="76">
        <f>-STOA!P15</f>
        <v>0</v>
      </c>
      <c r="AC15">
        <f t="shared" si="0"/>
        <v>12.598562874855849</v>
      </c>
      <c r="AD15">
        <f t="shared" si="1"/>
        <v>1364.7136101772414</v>
      </c>
      <c r="AE15">
        <f>'IDT-1'!F15</f>
        <v>-25.949000000000002</v>
      </c>
      <c r="AF15" s="25"/>
      <c r="AG15">
        <f t="shared" si="2"/>
        <v>1338.7646101772414</v>
      </c>
      <c r="AI15" s="35">
        <f>PXIL!J15</f>
        <v>0</v>
      </c>
      <c r="AJ15" s="35">
        <f>PXIL!P15</f>
        <v>0</v>
      </c>
      <c r="AK15" s="35">
        <f>RTM_IEX!J15</f>
        <v>33.82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7.2215999999999996</v>
      </c>
      <c r="E16">
        <f>GT_NG!T16</f>
        <v>10.892857142857144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52.39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372.97771590924026</v>
      </c>
      <c r="P16" s="37">
        <v>19.329999999999998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365.57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-89</v>
      </c>
      <c r="AA16" s="76">
        <f>STOA!J16</f>
        <v>539.21</v>
      </c>
      <c r="AB16" s="76">
        <f>-STOA!P16</f>
        <v>0</v>
      </c>
      <c r="AC16">
        <f t="shared" si="0"/>
        <v>12.842559291152746</v>
      </c>
      <c r="AD16">
        <f t="shared" si="1"/>
        <v>1337.2796137609446</v>
      </c>
      <c r="AE16">
        <f>'IDT-1'!F16</f>
        <v>-12.109</v>
      </c>
      <c r="AF16" s="25"/>
      <c r="AG16">
        <f t="shared" si="2"/>
        <v>1325.1706137609447</v>
      </c>
      <c r="AI16" s="35">
        <f>PXIL!J16</f>
        <v>0</v>
      </c>
      <c r="AJ16" s="35">
        <f>PXIL!P16</f>
        <v>0</v>
      </c>
      <c r="AK16" s="35">
        <f>RTM_IEX!J16</f>
        <v>34.79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10.892857142857144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52.39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368.89273296667585</v>
      </c>
      <c r="P17" s="37">
        <v>19.329999999999998</v>
      </c>
      <c r="Q17" s="37">
        <v>7.7399999999999993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324.41999999999996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-98</v>
      </c>
      <c r="AA17" s="76">
        <f>STOA!J17</f>
        <v>539.21</v>
      </c>
      <c r="AB17" s="76">
        <f>-STOA!P17</f>
        <v>0</v>
      </c>
      <c r="AC17">
        <f t="shared" si="0"/>
        <v>12.944713853959204</v>
      </c>
      <c r="AD17">
        <f t="shared" si="1"/>
        <v>1331.2624762555736</v>
      </c>
      <c r="AE17">
        <f>'IDT-1'!F17</f>
        <v>-20.181999999999999</v>
      </c>
      <c r="AF17" s="25"/>
      <c r="AG17">
        <f t="shared" si="2"/>
        <v>1311.0804762555736</v>
      </c>
      <c r="AI17" s="35">
        <f>PXIL!J17</f>
        <v>0</v>
      </c>
      <c r="AJ17" s="35">
        <f>PXIL!P17</f>
        <v>0</v>
      </c>
      <c r="AK17" s="35">
        <f>RTM_IEX!J17</f>
        <v>83.11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7.2215999999999996</v>
      </c>
      <c r="E18">
        <f>GT_NG!T18</f>
        <v>10.892857142857144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52.39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372.40503254473487</v>
      </c>
      <c r="P18" s="37">
        <v>19.329999999999998</v>
      </c>
      <c r="Q18" s="37">
        <v>7.7399999999999993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285.58999999999997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539.21</v>
      </c>
      <c r="AB18" s="76">
        <f>-STOA!P18</f>
        <v>0</v>
      </c>
      <c r="AC18">
        <f t="shared" si="0"/>
        <v>11.136690028825551</v>
      </c>
      <c r="AD18">
        <f t="shared" si="1"/>
        <v>1310.6427996587665</v>
      </c>
      <c r="AE18">
        <f>'IDT-1'!F18</f>
        <v>-6.92</v>
      </c>
      <c r="AF18" s="25"/>
      <c r="AG18">
        <f t="shared" si="2"/>
        <v>1303.7227996587665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7.2215999999999996</v>
      </c>
      <c r="E19">
        <f>GT_NG!T19</f>
        <v>11.206036108865536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52.39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373.11804936281425</v>
      </c>
      <c r="P19" s="37">
        <v>19.329999999999998</v>
      </c>
      <c r="Q19" s="37">
        <v>7.7399999999999993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241.75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-5</v>
      </c>
      <c r="AA19" s="76">
        <f>STOA!J19</f>
        <v>539.12</v>
      </c>
      <c r="AB19" s="76">
        <f>-STOA!P19</f>
        <v>0</v>
      </c>
      <c r="AC19">
        <f t="shared" si="0"/>
        <v>11.012803546586555</v>
      </c>
      <c r="AD19">
        <f t="shared" si="1"/>
        <v>1289.9928819250933</v>
      </c>
      <c r="AE19">
        <f>'IDT-1'!F19</f>
        <v>0</v>
      </c>
      <c r="AF19" s="25"/>
      <c r="AG19">
        <f t="shared" si="2"/>
        <v>1289.9928819250933</v>
      </c>
      <c r="AI19" s="35">
        <f>PXIL!J19</f>
        <v>0</v>
      </c>
      <c r="AJ19" s="35">
        <f>PXIL!P19</f>
        <v>0</v>
      </c>
      <c r="AK19" s="35">
        <f>RTM_IEX!J19</f>
        <v>25.13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7.2215999999999996</v>
      </c>
      <c r="E20">
        <f>GT_NG!T20</f>
        <v>11.206036108865536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52.39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376.51435044992076</v>
      </c>
      <c r="P20" s="37">
        <v>19.329999999999998</v>
      </c>
      <c r="Q20" s="37">
        <v>7.7399999999999993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241.75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-14</v>
      </c>
      <c r="AA20" s="76">
        <f>STOA!J20</f>
        <v>539.12</v>
      </c>
      <c r="AB20" s="76">
        <f>-STOA!P20</f>
        <v>0</v>
      </c>
      <c r="AC20">
        <f t="shared" si="0"/>
        <v>11.093212895242251</v>
      </c>
      <c r="AD20">
        <f t="shared" si="1"/>
        <v>1281.4087736635443</v>
      </c>
      <c r="AE20">
        <f>'IDT-1'!F20</f>
        <v>0</v>
      </c>
      <c r="AF20" s="25"/>
      <c r="AG20">
        <f t="shared" si="2"/>
        <v>1281.4087736635443</v>
      </c>
      <c r="AI20" s="35">
        <f>PXIL!J20</f>
        <v>0</v>
      </c>
      <c r="AJ20" s="35">
        <f>PXIL!P20</f>
        <v>0</v>
      </c>
      <c r="AK20" s="35">
        <f>RTM_IEX!J20</f>
        <v>22.23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7.2215999999999996</v>
      </c>
      <c r="E21">
        <f>GT_NG!T21</f>
        <v>11.206036108865536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52.39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374.07437249630652</v>
      </c>
      <c r="P21" s="37">
        <v>19.329999999999998</v>
      </c>
      <c r="Q21" s="37">
        <v>7.7399999999999993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241.75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-22</v>
      </c>
      <c r="AA21" s="76">
        <f>STOA!J21</f>
        <v>539.12</v>
      </c>
      <c r="AB21" s="76">
        <f>-STOA!P21</f>
        <v>0</v>
      </c>
      <c r="AC21">
        <f t="shared" si="0"/>
        <v>11.164846342231007</v>
      </c>
      <c r="AD21">
        <f t="shared" si="1"/>
        <v>1273.7971622629414</v>
      </c>
      <c r="AE21">
        <f>'IDT-1'!F21</f>
        <v>0</v>
      </c>
      <c r="AF21" s="25"/>
      <c r="AG21">
        <f t="shared" si="2"/>
        <v>1273.7971622629414</v>
      </c>
      <c r="AI21" s="35">
        <f>PXIL!J21</f>
        <v>0</v>
      </c>
      <c r="AJ21" s="35">
        <f>PXIL!P21</f>
        <v>0</v>
      </c>
      <c r="AK21" s="35">
        <f>RTM_IEX!J21</f>
        <v>25.13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7.2215999999999996</v>
      </c>
      <c r="E22">
        <f>GT_NG!T22</f>
        <v>11.206036108865536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52.39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373.95560008659464</v>
      </c>
      <c r="P22" s="37">
        <v>19.329999999999998</v>
      </c>
      <c r="Q22" s="37">
        <v>7.7399999999999993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241.75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</v>
      </c>
      <c r="AA22" s="76">
        <f>STOA!J22</f>
        <v>539.12</v>
      </c>
      <c r="AB22" s="76">
        <f>-STOA!P22</f>
        <v>0</v>
      </c>
      <c r="AC22">
        <f t="shared" si="0"/>
        <v>10.791804657216531</v>
      </c>
      <c r="AD22">
        <f t="shared" si="1"/>
        <v>1267.9214315382435</v>
      </c>
      <c r="AE22">
        <f>'IDT-1'!F22</f>
        <v>0</v>
      </c>
      <c r="AF22" s="25"/>
      <c r="AG22">
        <f t="shared" si="2"/>
        <v>1267.9214315382435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6.0179999999999998</v>
      </c>
      <c r="E23">
        <f>GT_NG!T23</f>
        <v>11.206036108865536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52.39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378.27224306283188</v>
      </c>
      <c r="P23" s="37">
        <v>19.329999999999998</v>
      </c>
      <c r="Q23" s="37">
        <v>7.7399999999999993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241.75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-11</v>
      </c>
      <c r="AA23" s="76">
        <f>STOA!J23</f>
        <v>539.12</v>
      </c>
      <c r="AB23" s="76">
        <f>-STOA!P23</f>
        <v>0</v>
      </c>
      <c r="AC23">
        <f t="shared" si="0"/>
        <v>10.901935480016038</v>
      </c>
      <c r="AD23">
        <f t="shared" si="1"/>
        <v>1264.8543436916816</v>
      </c>
      <c r="AE23">
        <f>'IDT-1'!F23</f>
        <v>0</v>
      </c>
      <c r="AF23" s="25"/>
      <c r="AG23">
        <f t="shared" si="2"/>
        <v>1264.8543436916816</v>
      </c>
      <c r="AI23" s="35">
        <f>PXIL!J23</f>
        <v>0</v>
      </c>
      <c r="AJ23" s="35">
        <f>PXIL!P23</f>
        <v>0</v>
      </c>
      <c r="AK23" s="35">
        <f>RTM_IEX!J23</f>
        <v>1.93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11.206036108865536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52.39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378.63965319712912</v>
      </c>
      <c r="P24" s="37">
        <v>19.329999999999998</v>
      </c>
      <c r="Q24" s="37">
        <v>7.7399999999999993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284.75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-13</v>
      </c>
      <c r="AA24" s="76">
        <f>STOA!J24</f>
        <v>539.12</v>
      </c>
      <c r="AB24" s="76">
        <f>-STOA!P24</f>
        <v>0</v>
      </c>
      <c r="AC24">
        <f t="shared" si="0"/>
        <v>11.571163114139699</v>
      </c>
      <c r="AD24">
        <f t="shared" si="1"/>
        <v>1263.5162261918551</v>
      </c>
      <c r="AE24">
        <f>'IDT-1'!F24</f>
        <v>0</v>
      </c>
      <c r="AF24" s="25"/>
      <c r="AG24">
        <f t="shared" si="2"/>
        <v>1263.5162261918551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3.0089999999999999</v>
      </c>
      <c r="E25">
        <f>GT_NG!T25</f>
        <v>11.206036108865536</v>
      </c>
      <c r="F25">
        <f>GT_Spot!T25</f>
        <v>0</v>
      </c>
      <c r="G25">
        <f>PPCL_NG!T25</f>
        <v>28.996688741721854</v>
      </c>
      <c r="H25">
        <f>PPCL_Spot!T25</f>
        <v>0</v>
      </c>
      <c r="I25">
        <f>Bawana_NG!T25</f>
        <v>52.39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379.34960201520846</v>
      </c>
      <c r="P25" s="37">
        <v>63.26</v>
      </c>
      <c r="Q25" s="37">
        <v>26.74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323.40999999999997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-257</v>
      </c>
      <c r="AA25" s="76">
        <f>STOA!J25</f>
        <v>539.12</v>
      </c>
      <c r="AB25" s="76">
        <f>-STOA!P25</f>
        <v>0</v>
      </c>
      <c r="AC25">
        <f t="shared" si="0"/>
        <v>14.979706680969175</v>
      </c>
      <c r="AD25">
        <f t="shared" si="1"/>
        <v>1252.1416201848267</v>
      </c>
      <c r="AE25">
        <f>'IDT-1'!F25</f>
        <v>0</v>
      </c>
      <c r="AF25" s="25"/>
      <c r="AG25">
        <f t="shared" si="2"/>
        <v>1252.1416201848267</v>
      </c>
      <c r="AI25" s="35">
        <f>PXIL!J25</f>
        <v>0</v>
      </c>
      <c r="AJ25" s="35">
        <f>PXIL!P25</f>
        <v>0</v>
      </c>
      <c r="AK25" s="35">
        <f>RTM_IEX!J25</f>
        <v>96.64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1.5044999999999999</v>
      </c>
      <c r="E26">
        <f>GT_NG!T26</f>
        <v>11.206036108865536</v>
      </c>
      <c r="F26">
        <f>GT_Spot!T26</f>
        <v>0</v>
      </c>
      <c r="G26">
        <f>PPCL_NG!T26</f>
        <v>29.19</v>
      </c>
      <c r="H26">
        <f>PPCL_Spot!T26</f>
        <v>0</v>
      </c>
      <c r="I26">
        <f>Bawana_NG!T26</f>
        <v>52.39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394.18944225141934</v>
      </c>
      <c r="P26" s="37">
        <v>63.26</v>
      </c>
      <c r="Q26" s="37">
        <v>26.74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365.21999999999997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-276</v>
      </c>
      <c r="AA26" s="76">
        <f>STOA!J26</f>
        <v>539.12</v>
      </c>
      <c r="AB26" s="76">
        <f>-STOA!P26</f>
        <v>0</v>
      </c>
      <c r="AC26">
        <f t="shared" si="0"/>
        <v>15.256399350295775</v>
      </c>
      <c r="AD26">
        <f t="shared" si="1"/>
        <v>1246.643579009989</v>
      </c>
      <c r="AE26">
        <f>'IDT-1'!F26</f>
        <v>0</v>
      </c>
      <c r="AF26" s="25"/>
      <c r="AG26">
        <f t="shared" si="2"/>
        <v>1246.643579009989</v>
      </c>
      <c r="AI26" s="35">
        <f>PXIL!J26</f>
        <v>0</v>
      </c>
      <c r="AJ26" s="35">
        <f>PXIL!P26</f>
        <v>0</v>
      </c>
      <c r="AK26" s="35">
        <f>RTM_IEX!J26</f>
        <v>55.08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0</v>
      </c>
      <c r="E27">
        <f>GT_NG!T27</f>
        <v>11.206036108865536</v>
      </c>
      <c r="F27">
        <f>GT_Spot!T27</f>
        <v>0</v>
      </c>
      <c r="G27">
        <f>PPCL_NG!T27</f>
        <v>29.19</v>
      </c>
      <c r="H27">
        <f>PPCL_Spot!T27</f>
        <v>0</v>
      </c>
      <c r="I27">
        <f>Bawana_NG!T27</f>
        <v>52.39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394.46218287899529</v>
      </c>
      <c r="P27" s="37">
        <v>63.260000000000005</v>
      </c>
      <c r="Q27" s="37">
        <v>26.74</v>
      </c>
      <c r="R27" s="39">
        <v>5.18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364.4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-214</v>
      </c>
      <c r="AA27" s="76">
        <f>STOA!J27</f>
        <v>539.02</v>
      </c>
      <c r="AB27" s="76">
        <f>-STOA!P27</f>
        <v>0</v>
      </c>
      <c r="AC27">
        <f t="shared" si="0"/>
        <v>14.951756792624289</v>
      </c>
      <c r="AD27">
        <f t="shared" si="1"/>
        <v>1335.2064621952363</v>
      </c>
      <c r="AE27">
        <f>'IDT-1'!F27</f>
        <v>-73.81</v>
      </c>
      <c r="AF27" s="25"/>
      <c r="AG27">
        <f t="shared" si="2"/>
        <v>1261.3964621952364</v>
      </c>
      <c r="AI27" s="35">
        <f>PXIL!J27</f>
        <v>0</v>
      </c>
      <c r="AJ27" s="35">
        <f>PXIL!P27</f>
        <v>0</v>
      </c>
      <c r="AK27" s="35">
        <f>RTM_IEX!J27</f>
        <v>77.31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0</v>
      </c>
      <c r="E28">
        <f>GT_NG!T28</f>
        <v>11.206036108865536</v>
      </c>
      <c r="F28">
        <f>GT_Spot!T28</f>
        <v>0</v>
      </c>
      <c r="G28">
        <f>PPCL_NG!T28</f>
        <v>29.19</v>
      </c>
      <c r="H28">
        <f>PPCL_Spot!T28</f>
        <v>0</v>
      </c>
      <c r="I28">
        <f>Bawana_NG!T28</f>
        <v>52.39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399.94220006752579</v>
      </c>
      <c r="P28" s="37">
        <v>63.260000000000005</v>
      </c>
      <c r="Q28" s="37">
        <v>26.74</v>
      </c>
      <c r="R28" s="39">
        <v>10.937454630060493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366.88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-219</v>
      </c>
      <c r="AA28" s="76">
        <f>STOA!J28</f>
        <v>539.02</v>
      </c>
      <c r="AB28" s="76">
        <f>-STOA!P28</f>
        <v>0</v>
      </c>
      <c r="AC28">
        <f t="shared" si="0"/>
        <v>15.077167344524899</v>
      </c>
      <c r="AD28">
        <f t="shared" si="1"/>
        <v>1339.9685234619269</v>
      </c>
      <c r="AE28">
        <f>'IDT-1'!F28</f>
        <v>-77.269000000000005</v>
      </c>
      <c r="AF28" s="25"/>
      <c r="AG28">
        <f t="shared" si="2"/>
        <v>1262.6995234619269</v>
      </c>
      <c r="AI28" s="35">
        <f>PXIL!J28</f>
        <v>0</v>
      </c>
      <c r="AJ28" s="35">
        <f>PXIL!P28</f>
        <v>0</v>
      </c>
      <c r="AK28" s="35">
        <f>RTM_IEX!J28</f>
        <v>72.48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0</v>
      </c>
      <c r="E29">
        <f>GT_NG!T29</f>
        <v>11.206036108865536</v>
      </c>
      <c r="F29">
        <f>GT_Spot!T29</f>
        <v>0</v>
      </c>
      <c r="G29">
        <f>PPCL_NG!T29</f>
        <v>29.19</v>
      </c>
      <c r="H29">
        <f>PPCL_Spot!T29</f>
        <v>0</v>
      </c>
      <c r="I29">
        <f>Bawana_NG!T29</f>
        <v>52.39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397.22455959293393</v>
      </c>
      <c r="P29" s="37">
        <v>63.260000000000005</v>
      </c>
      <c r="Q29" s="37">
        <v>26.74</v>
      </c>
      <c r="R29" s="39">
        <v>15.620000000000001</v>
      </c>
      <c r="S29" s="39">
        <v>0</v>
      </c>
      <c r="T29" s="38">
        <f>SUMPRODUCT(LTA!J29:AN29,LTA!J$101:AN$101,LTA!J$105:AN$105)</f>
        <v>5.41</v>
      </c>
      <c r="U29" s="38">
        <f>SUMPRODUCT(LTA!J29:AN29,LTA!J$102:AN$102,LTA!J$105:AN$105)</f>
        <v>372.53999999999996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-218</v>
      </c>
      <c r="AA29" s="76">
        <f>STOA!J29</f>
        <v>539.02</v>
      </c>
      <c r="AB29" s="76">
        <f>-STOA!P29</f>
        <v>0</v>
      </c>
      <c r="AC29">
        <f t="shared" si="0"/>
        <v>15.088309387920932</v>
      </c>
      <c r="AD29">
        <f t="shared" si="1"/>
        <v>1343.2922863138785</v>
      </c>
      <c r="AE29">
        <f>'IDT-1'!F29</f>
        <v>-76.116</v>
      </c>
      <c r="AF29" s="25"/>
      <c r="AG29">
        <f t="shared" si="2"/>
        <v>1267.1762863138786</v>
      </c>
      <c r="AI29" s="35">
        <f>PXIL!J29</f>
        <v>0</v>
      </c>
      <c r="AJ29" s="35">
        <f>PXIL!P29</f>
        <v>0</v>
      </c>
      <c r="AK29" s="35">
        <f>RTM_IEX!J29</f>
        <v>63.78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0</v>
      </c>
      <c r="E30">
        <f>GT_NG!T30</f>
        <v>11.206036108865536</v>
      </c>
      <c r="F30">
        <f>GT_Spot!T30</f>
        <v>0</v>
      </c>
      <c r="G30">
        <f>PPCL_NG!T30</f>
        <v>29.19</v>
      </c>
      <c r="H30">
        <f>PPCL_Spot!T30</f>
        <v>0</v>
      </c>
      <c r="I30">
        <f>Bawana_NG!T30</f>
        <v>52.39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392.79474620158936</v>
      </c>
      <c r="P30" s="37">
        <v>63.260000000000005</v>
      </c>
      <c r="Q30" s="37">
        <v>26.74</v>
      </c>
      <c r="R30" s="39">
        <v>18.97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378.15999999999997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-225</v>
      </c>
      <c r="AA30" s="76">
        <f>STOA!J30</f>
        <v>539.02</v>
      </c>
      <c r="AB30" s="76">
        <f>-STOA!P30</f>
        <v>0</v>
      </c>
      <c r="AC30">
        <f t="shared" si="0"/>
        <v>15.197505059507861</v>
      </c>
      <c r="AD30">
        <f t="shared" si="1"/>
        <v>1342.123277250947</v>
      </c>
      <c r="AE30">
        <f>'IDT-1'!F30</f>
        <v>-72.656000000000006</v>
      </c>
      <c r="AF30" s="25"/>
      <c r="AG30">
        <f t="shared" si="2"/>
        <v>1269.4672772509471</v>
      </c>
      <c r="AI30" s="35">
        <f>PXIL!J30</f>
        <v>0</v>
      </c>
      <c r="AJ30" s="35">
        <f>PXIL!P30</f>
        <v>0</v>
      </c>
      <c r="AK30" s="35">
        <f>RTM_IEX!J30</f>
        <v>61.85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0</v>
      </c>
      <c r="E31">
        <f>GT_NG!T31</f>
        <v>10.892857142857144</v>
      </c>
      <c r="F31">
        <f>GT_Spot!T31</f>
        <v>0</v>
      </c>
      <c r="G31">
        <f>PPCL_NG!T31</f>
        <v>29.19</v>
      </c>
      <c r="H31">
        <f>PPCL_Spot!T31</f>
        <v>0</v>
      </c>
      <c r="I31">
        <f>Bawana_NG!T31</f>
        <v>52.39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398.51635560480742</v>
      </c>
      <c r="P31" s="37">
        <v>75.330000000000013</v>
      </c>
      <c r="Q31" s="37">
        <v>26.74</v>
      </c>
      <c r="R31" s="39">
        <v>20.697506324539209</v>
      </c>
      <c r="S31" s="39">
        <v>0</v>
      </c>
      <c r="T31" s="38">
        <f>SUMPRODUCT(LTA!J31:AN31,LTA!J$101:AN$101,LTA!J$105:AN$105)</f>
        <v>11.25</v>
      </c>
      <c r="U31" s="38">
        <f>SUMPRODUCT(LTA!J31:AN31,LTA!J$102:AN$102,LTA!J$105:AN$105)</f>
        <v>379.81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-249</v>
      </c>
      <c r="AA31" s="76">
        <f>STOA!J31</f>
        <v>539.02</v>
      </c>
      <c r="AB31" s="76">
        <f>-STOA!P31</f>
        <v>0</v>
      </c>
      <c r="AC31">
        <f t="shared" si="0"/>
        <v>15.694526713703889</v>
      </c>
      <c r="AD31">
        <f t="shared" si="1"/>
        <v>1352.5921923584999</v>
      </c>
      <c r="AE31">
        <f>'IDT-1'!F31</f>
        <v>-66.313000000000002</v>
      </c>
      <c r="AF31" s="25"/>
      <c r="AG31">
        <f t="shared" si="2"/>
        <v>1286.2791923584998</v>
      </c>
      <c r="AI31" s="35">
        <f>PXIL!J31</f>
        <v>0</v>
      </c>
      <c r="AJ31" s="35">
        <f>PXIL!P31</f>
        <v>0</v>
      </c>
      <c r="AK31" s="35">
        <f>RTM_IEX!J31</f>
        <v>73.45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0</v>
      </c>
      <c r="E32">
        <f>GT_NG!T32</f>
        <v>10.892857142857144</v>
      </c>
      <c r="F32">
        <f>GT_Spot!T32</f>
        <v>0</v>
      </c>
      <c r="G32">
        <f>PPCL_NG!T32</f>
        <v>29.19</v>
      </c>
      <c r="H32">
        <f>PPCL_Spot!T32</f>
        <v>0</v>
      </c>
      <c r="I32">
        <f>Bawana_NG!T32</f>
        <v>52.39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385.87055368473006</v>
      </c>
      <c r="P32" s="37">
        <v>75.330000000000013</v>
      </c>
      <c r="Q32" s="37">
        <v>26.74</v>
      </c>
      <c r="R32" s="39">
        <v>22.47</v>
      </c>
      <c r="S32" s="39">
        <v>0</v>
      </c>
      <c r="T32" s="38">
        <f>SUMPRODUCT(LTA!J32:AN32,LTA!J$101:AN$101,LTA!J$105:AN$105)</f>
        <v>16.96</v>
      </c>
      <c r="U32" s="38">
        <f>SUMPRODUCT(LTA!J32:AN32,LTA!J$102:AN$102,LTA!J$105:AN$105)</f>
        <v>391.47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-256</v>
      </c>
      <c r="AA32" s="76">
        <f>STOA!J32</f>
        <v>539.02</v>
      </c>
      <c r="AB32" s="76">
        <f>-STOA!P32</f>
        <v>0</v>
      </c>
      <c r="AC32">
        <f t="shared" si="0"/>
        <v>15.792101028523332</v>
      </c>
      <c r="AD32">
        <f t="shared" si="1"/>
        <v>1350.0513097990638</v>
      </c>
      <c r="AE32">
        <f>'IDT-1'!F32</f>
        <v>-62.277000000000001</v>
      </c>
      <c r="AF32" s="25"/>
      <c r="AG32">
        <f t="shared" si="2"/>
        <v>1287.7743097990638</v>
      </c>
      <c r="AI32" s="35">
        <f>PXIL!J32</f>
        <v>0</v>
      </c>
      <c r="AJ32" s="35">
        <f>PXIL!P32</f>
        <v>0</v>
      </c>
      <c r="AK32" s="35">
        <f>RTM_IEX!J32</f>
        <v>71.510000000000005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0</v>
      </c>
      <c r="E33">
        <f>GT_NG!T33</f>
        <v>10.892857142857144</v>
      </c>
      <c r="F33">
        <f>GT_Spot!T33</f>
        <v>0</v>
      </c>
      <c r="G33">
        <f>PPCL_NG!T33</f>
        <v>29.19</v>
      </c>
      <c r="H33">
        <f>PPCL_Spot!T33</f>
        <v>0</v>
      </c>
      <c r="I33">
        <f>Bawana_NG!T33</f>
        <v>52.39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369.78036291863606</v>
      </c>
      <c r="P33" s="37">
        <v>75.327100908251239</v>
      </c>
      <c r="Q33" s="37">
        <v>26.74</v>
      </c>
      <c r="R33" s="39">
        <v>24.2</v>
      </c>
      <c r="S33" s="39">
        <v>0</v>
      </c>
      <c r="T33" s="38">
        <f>SUMPRODUCT(LTA!J33:AN33,LTA!J$101:AN$101,LTA!J$105:AN$105)</f>
        <v>20.82</v>
      </c>
      <c r="U33" s="38">
        <f>SUMPRODUCT(LTA!J33:AN33,LTA!J$102:AN$102,LTA!J$105:AN$105)</f>
        <v>404.17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-271</v>
      </c>
      <c r="AA33" s="76">
        <f>STOA!J33</f>
        <v>539.02</v>
      </c>
      <c r="AB33" s="76">
        <f>-STOA!P33</f>
        <v>0</v>
      </c>
      <c r="AC33">
        <f t="shared" si="0"/>
        <v>15.953918439590788</v>
      </c>
      <c r="AD33">
        <f t="shared" si="1"/>
        <v>1339.0264025301537</v>
      </c>
      <c r="AE33">
        <f>'IDT-1'!F33</f>
        <v>-44.978000000000002</v>
      </c>
      <c r="AF33" s="25"/>
      <c r="AG33">
        <f t="shared" si="2"/>
        <v>1294.0484025301537</v>
      </c>
      <c r="AI33" s="35">
        <f>PXIL!J33</f>
        <v>0</v>
      </c>
      <c r="AJ33" s="35">
        <f>PXIL!P33</f>
        <v>0</v>
      </c>
      <c r="AK33" s="35">
        <f>RTM_IEX!J33</f>
        <v>73.45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0</v>
      </c>
      <c r="E34">
        <f>GT_NG!T34</f>
        <v>10.892857142857144</v>
      </c>
      <c r="F34">
        <f>GT_Spot!T34</f>
        <v>0</v>
      </c>
      <c r="G34">
        <f>PPCL_NG!T34</f>
        <v>29.19</v>
      </c>
      <c r="H34">
        <f>PPCL_Spot!T34</f>
        <v>0</v>
      </c>
      <c r="I34">
        <f>Bawana_NG!T34</f>
        <v>52.39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366.13419660223752</v>
      </c>
      <c r="P34" s="37">
        <v>19.329999999999998</v>
      </c>
      <c r="Q34" s="37">
        <v>7.7399999999999993</v>
      </c>
      <c r="R34" s="39">
        <v>25.2</v>
      </c>
      <c r="S34" s="39">
        <v>0</v>
      </c>
      <c r="T34" s="38">
        <f>SUMPRODUCT(LTA!J34:AN34,LTA!J$101:AN$101,LTA!J$105:AN$105)</f>
        <v>28.490000000000002</v>
      </c>
      <c r="U34" s="38">
        <f>SUMPRODUCT(LTA!J34:AN34,LTA!J$102:AN$102,LTA!J$105:AN$105)</f>
        <v>373.14000000000004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-180.4</v>
      </c>
      <c r="AA34" s="76">
        <f>STOA!J34</f>
        <v>539.02</v>
      </c>
      <c r="AB34" s="76">
        <f>-STOA!P34</f>
        <v>0</v>
      </c>
      <c r="AC34">
        <f t="shared" si="0"/>
        <v>14.224352105028782</v>
      </c>
      <c r="AD34">
        <f t="shared" si="1"/>
        <v>1316.8227016400658</v>
      </c>
      <c r="AE34">
        <f>'IDT-1'!F34</f>
        <v>-14.993</v>
      </c>
      <c r="AF34" s="25"/>
      <c r="AG34">
        <f t="shared" si="2"/>
        <v>1301.8297016400659</v>
      </c>
      <c r="AI34" s="35">
        <f>PXIL!J34</f>
        <v>0</v>
      </c>
      <c r="AJ34" s="35">
        <f>PXIL!P34</f>
        <v>0</v>
      </c>
      <c r="AK34" s="35">
        <f>RTM_IEX!J34</f>
        <v>59.92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0</v>
      </c>
      <c r="E35">
        <f>GT_NG!T35</f>
        <v>10.892857142857144</v>
      </c>
      <c r="F35">
        <f>GT_Spot!T35</f>
        <v>0</v>
      </c>
      <c r="G35">
        <f>PPCL_NG!T35</f>
        <v>29.19</v>
      </c>
      <c r="H35">
        <f>PPCL_Spot!T35</f>
        <v>0</v>
      </c>
      <c r="I35">
        <f>Bawana_NG!T35</f>
        <v>52.39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365.34894465370331</v>
      </c>
      <c r="P35" s="37">
        <v>19.329999999999998</v>
      </c>
      <c r="Q35" s="37">
        <v>7.7399999999999993</v>
      </c>
      <c r="R35" s="39">
        <v>25.2</v>
      </c>
      <c r="S35" s="39">
        <v>0</v>
      </c>
      <c r="T35" s="38">
        <f>SUMPRODUCT(LTA!J35:AN35,LTA!J$101:AN$101,LTA!J$105:AN$105)</f>
        <v>36.450000000000003</v>
      </c>
      <c r="U35" s="38">
        <f>SUMPRODUCT(LTA!J35:AN35,LTA!J$102:AN$102,LTA!J$105:AN$105)</f>
        <v>344.5100000000001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-83</v>
      </c>
      <c r="AA35" s="76">
        <f>STOA!J35</f>
        <v>538.92999999999995</v>
      </c>
      <c r="AB35" s="76">
        <f>-STOA!P35</f>
        <v>0</v>
      </c>
      <c r="AC35">
        <f t="shared" si="0"/>
        <v>12.774251330331122</v>
      </c>
      <c r="AD35">
        <f t="shared" si="1"/>
        <v>1327.2075504662293</v>
      </c>
      <c r="AE35">
        <f>'IDT-1'!F35</f>
        <v>-7.4960000000000004</v>
      </c>
      <c r="AF35" s="25"/>
      <c r="AG35">
        <f t="shared" si="2"/>
        <v>1319.7115504662293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0</v>
      </c>
      <c r="E36">
        <f>GT_NG!T36</f>
        <v>10.892857142857144</v>
      </c>
      <c r="F36">
        <f>GT_Spot!T36</f>
        <v>0</v>
      </c>
      <c r="G36">
        <f>PPCL_NG!T36</f>
        <v>29.19</v>
      </c>
      <c r="H36">
        <f>PPCL_Spot!T36</f>
        <v>0</v>
      </c>
      <c r="I36">
        <f>Bawana_NG!T36</f>
        <v>52.39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365.34894465370331</v>
      </c>
      <c r="P36" s="37">
        <v>19.329999999999998</v>
      </c>
      <c r="Q36" s="37">
        <v>7.7399999999999993</v>
      </c>
      <c r="R36" s="39">
        <v>25.2</v>
      </c>
      <c r="S36" s="39">
        <v>0</v>
      </c>
      <c r="T36" s="38">
        <f>SUMPRODUCT(LTA!J36:AN36,LTA!J$101:AN$101,LTA!J$105:AN$105)</f>
        <v>44.5</v>
      </c>
      <c r="U36" s="38">
        <f>SUMPRODUCT(LTA!J36:AN36,LTA!J$102:AN$102,LTA!J$105:AN$105)</f>
        <v>310.95000000000005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-96</v>
      </c>
      <c r="AA36" s="76">
        <f>STOA!J36</f>
        <v>538.92999999999995</v>
      </c>
      <c r="AB36" s="76">
        <f>-STOA!P36</f>
        <v>0</v>
      </c>
      <c r="AC36">
        <f t="shared" si="0"/>
        <v>12.878670276680458</v>
      </c>
      <c r="AD36">
        <f t="shared" si="1"/>
        <v>1327.4831315198803</v>
      </c>
      <c r="AE36">
        <f>'IDT-1'!F36</f>
        <v>0</v>
      </c>
      <c r="AF36" s="25"/>
      <c r="AG36">
        <f t="shared" si="2"/>
        <v>1327.4831315198803</v>
      </c>
      <c r="AI36" s="35">
        <f>PXIL!J36</f>
        <v>0</v>
      </c>
      <c r="AJ36" s="35">
        <f>PXIL!P36</f>
        <v>0</v>
      </c>
      <c r="AK36" s="35">
        <f>RTM_IEX!J36</f>
        <v>31.89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0</v>
      </c>
      <c r="E37">
        <f>GT_NG!T37</f>
        <v>10.892857142857144</v>
      </c>
      <c r="F37">
        <f>GT_Spot!T37</f>
        <v>0</v>
      </c>
      <c r="G37">
        <f>PPCL_NG!T37</f>
        <v>29.19</v>
      </c>
      <c r="H37">
        <f>PPCL_Spot!T37</f>
        <v>0</v>
      </c>
      <c r="I37">
        <f>Bawana_NG!T37</f>
        <v>52.39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365.87286716658201</v>
      </c>
      <c r="P37" s="37">
        <v>19.329999999999998</v>
      </c>
      <c r="Q37" s="37">
        <v>7.7399999999999993</v>
      </c>
      <c r="R37" s="39">
        <v>25.2</v>
      </c>
      <c r="S37" s="39">
        <v>0</v>
      </c>
      <c r="T37" s="38">
        <f>SUMPRODUCT(LTA!J37:AN37,LTA!J$101:AN$101,LTA!J$105:AN$105)</f>
        <v>52.5</v>
      </c>
      <c r="U37" s="38">
        <f>SUMPRODUCT(LTA!J37:AN37,LTA!J$102:AN$102,LTA!J$105:AN$105)</f>
        <v>319.67000000000007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-101</v>
      </c>
      <c r="AA37" s="76">
        <f>STOA!J37</f>
        <v>538.92999999999995</v>
      </c>
      <c r="AB37" s="76">
        <f>-STOA!P37</f>
        <v>0</v>
      </c>
      <c r="AC37">
        <f t="shared" si="0"/>
        <v>12.797999014413087</v>
      </c>
      <c r="AD37">
        <f t="shared" si="1"/>
        <v>1307.9177252950262</v>
      </c>
      <c r="AE37">
        <f>'IDT-1'!F37</f>
        <v>0</v>
      </c>
      <c r="AF37" s="25"/>
      <c r="AG37">
        <f t="shared" si="2"/>
        <v>1307.9177252950262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0</v>
      </c>
      <c r="E38">
        <f>GT_NG!T38</f>
        <v>10.892857142857144</v>
      </c>
      <c r="F38">
        <f>GT_Spot!T38</f>
        <v>0</v>
      </c>
      <c r="G38">
        <f>PPCL_NG!T38</f>
        <v>29.19</v>
      </c>
      <c r="H38">
        <f>PPCL_Spot!T38</f>
        <v>0</v>
      </c>
      <c r="I38">
        <f>Bawana_NG!T38</f>
        <v>52.39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365.87286716658201</v>
      </c>
      <c r="P38" s="37">
        <v>19.329999999999998</v>
      </c>
      <c r="Q38" s="37">
        <v>7.7399999999999993</v>
      </c>
      <c r="R38" s="39">
        <v>25.2</v>
      </c>
      <c r="S38" s="39">
        <v>0</v>
      </c>
      <c r="T38" s="38">
        <f>SUMPRODUCT(LTA!J38:AN38,LTA!J$101:AN$101,LTA!J$105:AN$105)</f>
        <v>60.53</v>
      </c>
      <c r="U38" s="38">
        <f>SUMPRODUCT(LTA!J38:AN38,LTA!J$102:AN$102,LTA!J$105:AN$105)</f>
        <v>328.04000000000008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-110</v>
      </c>
      <c r="AA38" s="76">
        <f>STOA!J38</f>
        <v>538.92999999999995</v>
      </c>
      <c r="AB38" s="76">
        <f>-STOA!P38</f>
        <v>0</v>
      </c>
      <c r="AC38">
        <f t="shared" si="0"/>
        <v>13.011999433937087</v>
      </c>
      <c r="AD38">
        <f t="shared" si="1"/>
        <v>1315.1037248755022</v>
      </c>
      <c r="AE38">
        <f>'IDT-1'!F38</f>
        <v>0</v>
      </c>
      <c r="AF38" s="25"/>
      <c r="AG38">
        <f t="shared" si="2"/>
        <v>1315.1037248755022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0</v>
      </c>
      <c r="E39">
        <f>GT_NG!T39</f>
        <v>10.803571428571429</v>
      </c>
      <c r="F39">
        <f>GT_Spot!T39</f>
        <v>0</v>
      </c>
      <c r="G39">
        <f>PPCL_NG!T39</f>
        <v>29.19</v>
      </c>
      <c r="H39">
        <f>PPCL_Spot!T39</f>
        <v>0</v>
      </c>
      <c r="I39">
        <f>Bawana_NG!T39</f>
        <v>52.39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371.35796815595643</v>
      </c>
      <c r="P39" s="37">
        <v>19.329999999999998</v>
      </c>
      <c r="Q39" s="37">
        <v>7.7399999999999993</v>
      </c>
      <c r="R39" s="39">
        <v>25.2</v>
      </c>
      <c r="S39" s="39">
        <v>0</v>
      </c>
      <c r="T39" s="38">
        <f>SUMPRODUCT(LTA!J39:AN39,LTA!J$101:AN$101,LTA!J$105:AN$105)</f>
        <v>68.41</v>
      </c>
      <c r="U39" s="38">
        <f>SUMPRODUCT(LTA!J39:AN39,LTA!J$102:AN$102,LTA!J$105:AN$105)</f>
        <v>335.23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-79</v>
      </c>
      <c r="AA39" s="76">
        <f>STOA!J39</f>
        <v>538.92999999999995</v>
      </c>
      <c r="AB39" s="76">
        <f>-STOA!P39</f>
        <v>0</v>
      </c>
      <c r="AC39">
        <f t="shared" si="0"/>
        <v>12.938248708226048</v>
      </c>
      <c r="AD39">
        <f t="shared" si="1"/>
        <v>1364.643290876302</v>
      </c>
      <c r="AE39">
        <f>'IDT-1'!F39</f>
        <v>0</v>
      </c>
      <c r="AF39" s="25"/>
      <c r="AG39">
        <f t="shared" si="2"/>
        <v>1364.643290876302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0</v>
      </c>
      <c r="E40">
        <f>GT_NG!T40</f>
        <v>10.803571428571429</v>
      </c>
      <c r="F40">
        <f>GT_Spot!T40</f>
        <v>0</v>
      </c>
      <c r="G40">
        <f>PPCL_NG!T40</f>
        <v>29.19</v>
      </c>
      <c r="H40">
        <f>PPCL_Spot!T40</f>
        <v>0</v>
      </c>
      <c r="I40">
        <f>Bawana_NG!T40</f>
        <v>52.39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375.15067542152008</v>
      </c>
      <c r="P40" s="37">
        <v>19.329999999999998</v>
      </c>
      <c r="Q40" s="37">
        <v>7.7399999999999993</v>
      </c>
      <c r="R40" s="39">
        <v>25.2</v>
      </c>
      <c r="S40" s="39">
        <v>0</v>
      </c>
      <c r="T40" s="38">
        <f>SUMPRODUCT(LTA!J40:AN40,LTA!J$101:AN$101,LTA!J$105:AN$105)</f>
        <v>75.31</v>
      </c>
      <c r="U40" s="38">
        <f>SUMPRODUCT(LTA!J40:AN40,LTA!J$102:AN$102,LTA!J$105:AN$105)</f>
        <v>341.23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-10</v>
      </c>
      <c r="AA40" s="76">
        <f>STOA!J40</f>
        <v>538.92999999999995</v>
      </c>
      <c r="AB40" s="76">
        <f>-STOA!P40</f>
        <v>0</v>
      </c>
      <c r="AC40">
        <f t="shared" si="0"/>
        <v>12.570197985763439</v>
      </c>
      <c r="AD40">
        <f t="shared" si="1"/>
        <v>1441.7040488643281</v>
      </c>
      <c r="AE40">
        <f>'IDT-1'!F40</f>
        <v>0</v>
      </c>
      <c r="AF40" s="25"/>
      <c r="AG40">
        <f t="shared" si="2"/>
        <v>1441.7040488643281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-11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0</v>
      </c>
      <c r="E41">
        <f>GT_NG!T41</f>
        <v>10.803571428571429</v>
      </c>
      <c r="F41">
        <f>GT_Spot!T41</f>
        <v>0</v>
      </c>
      <c r="G41">
        <f>PPCL_NG!T41</f>
        <v>29.19</v>
      </c>
      <c r="H41">
        <f>PPCL_Spot!T41</f>
        <v>0</v>
      </c>
      <c r="I41">
        <f>Bawana_NG!T41</f>
        <v>52.39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393.54573614747744</v>
      </c>
      <c r="P41" s="37">
        <v>19.329999999999998</v>
      </c>
      <c r="Q41" s="37">
        <v>7.7399999999999993</v>
      </c>
      <c r="R41" s="39">
        <v>25.2</v>
      </c>
      <c r="S41" s="39">
        <v>0</v>
      </c>
      <c r="T41" s="38">
        <f>SUMPRODUCT(LTA!J41:AN41,LTA!J$101:AN$101,LTA!J$105:AN$105)</f>
        <v>82.2</v>
      </c>
      <c r="U41" s="38">
        <f>SUMPRODUCT(LTA!J41:AN41,LTA!J$102:AN$102,LTA!J$105:AN$105)</f>
        <v>346.61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538.92999999999995</v>
      </c>
      <c r="AB41" s="76">
        <f>-STOA!P41</f>
        <v>0</v>
      </c>
      <c r="AC41">
        <f t="shared" si="0"/>
        <v>12.787902183638812</v>
      </c>
      <c r="AD41">
        <f t="shared" si="1"/>
        <v>1509.5814053924103</v>
      </c>
      <c r="AE41">
        <f>'IDT-1'!F41</f>
        <v>0</v>
      </c>
      <c r="AF41" s="25"/>
      <c r="AG41">
        <f t="shared" si="2"/>
        <v>1509.5814053924103</v>
      </c>
      <c r="AI41" s="35">
        <f>PXIL!J41</f>
        <v>0</v>
      </c>
      <c r="AJ41" s="35">
        <f>PXIL!P41</f>
        <v>0</v>
      </c>
      <c r="AK41" s="35">
        <f>RTM_IEX!J41</f>
        <v>16.43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0</v>
      </c>
      <c r="E42">
        <f>GT_NG!T42</f>
        <v>10.803571428571429</v>
      </c>
      <c r="F42">
        <f>GT_Spot!T42</f>
        <v>0</v>
      </c>
      <c r="G42">
        <f>PPCL_NG!T42</f>
        <v>29.19</v>
      </c>
      <c r="H42">
        <f>PPCL_Spot!T42</f>
        <v>0</v>
      </c>
      <c r="I42">
        <f>Bawana_NG!T42</f>
        <v>52.39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393.54573614747744</v>
      </c>
      <c r="P42" s="37">
        <v>19.329999999999998</v>
      </c>
      <c r="Q42" s="37">
        <v>7.7399999999999993</v>
      </c>
      <c r="R42" s="39">
        <v>25.2</v>
      </c>
      <c r="S42" s="39">
        <v>0</v>
      </c>
      <c r="T42" s="38">
        <f>SUMPRODUCT(LTA!J42:AN42,LTA!J$101:AN$101,LTA!J$105:AN$105)</f>
        <v>88.33</v>
      </c>
      <c r="U42" s="38">
        <f>SUMPRODUCT(LTA!J42:AN42,LTA!J$102:AN$102,LTA!J$105:AN$105)</f>
        <v>351.51000000000005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538.92999999999995</v>
      </c>
      <c r="AB42" s="76">
        <f>-STOA!P42</f>
        <v>0</v>
      </c>
      <c r="AC42">
        <f t="shared" si="0"/>
        <v>13.180938183638808</v>
      </c>
      <c r="AD42">
        <f t="shared" si="1"/>
        <v>1555.9783693924101</v>
      </c>
      <c r="AE42">
        <f>'IDT-1'!F42</f>
        <v>0</v>
      </c>
      <c r="AF42" s="25"/>
      <c r="AG42">
        <f t="shared" si="2"/>
        <v>1555.9783693924101</v>
      </c>
      <c r="AI42" s="35">
        <f>PXIL!J42</f>
        <v>0</v>
      </c>
      <c r="AJ42" s="35">
        <f>PXIL!P42</f>
        <v>0</v>
      </c>
      <c r="AK42" s="35">
        <f>RTM_IEX!J42</f>
        <v>52.19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0</v>
      </c>
      <c r="E43">
        <f>GT_NG!T43</f>
        <v>10.803571428571429</v>
      </c>
      <c r="F43">
        <f>GT_Spot!T43</f>
        <v>0</v>
      </c>
      <c r="G43">
        <f>PPCL_NG!T43</f>
        <v>29.19</v>
      </c>
      <c r="H43">
        <f>PPCL_Spot!T43</f>
        <v>0</v>
      </c>
      <c r="I43">
        <f>Bawana_NG!T43</f>
        <v>52.39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383.39700788660787</v>
      </c>
      <c r="P43" s="37">
        <v>19.329999999999998</v>
      </c>
      <c r="Q43" s="37">
        <v>7.7399999999999993</v>
      </c>
      <c r="R43" s="39">
        <v>25.2</v>
      </c>
      <c r="S43" s="39">
        <v>0</v>
      </c>
      <c r="T43" s="38">
        <f>SUMPRODUCT(LTA!J43:AN43,LTA!J$101:AN$101,LTA!J$105:AN$105)</f>
        <v>94.960000000000008</v>
      </c>
      <c r="U43" s="38">
        <f>SUMPRODUCT(LTA!J43:AN43,LTA!J$102:AN$102,LTA!J$105:AN$105)</f>
        <v>354.68000000000006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538.84</v>
      </c>
      <c r="AB43" s="76">
        <f>-STOA!P43</f>
        <v>0</v>
      </c>
      <c r="AC43">
        <f t="shared" si="0"/>
        <v>13.558696866247505</v>
      </c>
      <c r="AD43">
        <f t="shared" si="1"/>
        <v>1600.5718824489318</v>
      </c>
      <c r="AE43">
        <f>'IDT-1'!F43</f>
        <v>0</v>
      </c>
      <c r="AF43" s="25"/>
      <c r="AG43">
        <f t="shared" si="2"/>
        <v>1600.5718824489318</v>
      </c>
      <c r="AI43" s="35">
        <f>PXIL!J43</f>
        <v>0</v>
      </c>
      <c r="AJ43" s="35">
        <f>PXIL!P43</f>
        <v>0</v>
      </c>
      <c r="AK43" s="35">
        <f>RTM_IEX!J43</f>
        <v>97.6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0</v>
      </c>
      <c r="E44">
        <f>GT_NG!T44</f>
        <v>10.486442608943321</v>
      </c>
      <c r="F44">
        <f>GT_Spot!T44</f>
        <v>0</v>
      </c>
      <c r="G44">
        <f>PPCL_NG!T44</f>
        <v>29.19</v>
      </c>
      <c r="H44">
        <f>PPCL_Spot!T44</f>
        <v>0</v>
      </c>
      <c r="I44">
        <f>Bawana_NG!T44</f>
        <v>52.39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378.66844094702776</v>
      </c>
      <c r="P44" s="37">
        <v>19.329999999999998</v>
      </c>
      <c r="Q44" s="37">
        <v>7.7399999999999993</v>
      </c>
      <c r="R44" s="39">
        <v>25.2</v>
      </c>
      <c r="S44" s="39">
        <v>0</v>
      </c>
      <c r="T44" s="38">
        <f>SUMPRODUCT(LTA!J44:AN44,LTA!J$101:AN$101,LTA!J$105:AN$105)</f>
        <v>100.06</v>
      </c>
      <c r="U44" s="38">
        <f>SUMPRODUCT(LTA!J44:AN44,LTA!J$102:AN$102,LTA!J$105:AN$105)</f>
        <v>357.00000000000006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538.84</v>
      </c>
      <c r="AB44" s="76">
        <f>-STOA!P44</f>
        <v>0</v>
      </c>
      <c r="AC44">
        <f t="shared" si="0"/>
        <v>13.806029021870156</v>
      </c>
      <c r="AD44">
        <f t="shared" si="1"/>
        <v>1629.7688545341009</v>
      </c>
      <c r="AE44">
        <f>'IDT-1'!F44</f>
        <v>0</v>
      </c>
      <c r="AF44" s="25"/>
      <c r="AG44">
        <f t="shared" si="2"/>
        <v>1629.7688545341009</v>
      </c>
      <c r="AI44" s="35">
        <f>PXIL!J44</f>
        <v>0</v>
      </c>
      <c r="AJ44" s="35">
        <f>PXIL!P44</f>
        <v>0</v>
      </c>
      <c r="AK44" s="35">
        <f>RTM_IEX!J44</f>
        <v>124.67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0</v>
      </c>
      <c r="E45">
        <f>GT_NG!T45</f>
        <v>10.486442608943321</v>
      </c>
      <c r="F45">
        <f>GT_Spot!T45</f>
        <v>0</v>
      </c>
      <c r="G45">
        <f>PPCL_NG!T45</f>
        <v>29.19</v>
      </c>
      <c r="H45">
        <f>PPCL_Spot!T45</f>
        <v>0</v>
      </c>
      <c r="I45">
        <f>Bawana_NG!T45</f>
        <v>52.39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377.60952874229162</v>
      </c>
      <c r="P45" s="37">
        <v>19.329999999999998</v>
      </c>
      <c r="Q45" s="37">
        <v>7.7399999999999993</v>
      </c>
      <c r="R45" s="39">
        <v>25.2</v>
      </c>
      <c r="S45" s="39">
        <v>0</v>
      </c>
      <c r="T45" s="38">
        <f>SUMPRODUCT(LTA!J45:AN45,LTA!J$101:AN$101,LTA!J$105:AN$105)</f>
        <v>103.56</v>
      </c>
      <c r="U45" s="38">
        <f>SUMPRODUCT(LTA!J45:AN45,LTA!J$102:AN$102,LTA!J$105:AN$105)</f>
        <v>404.54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538.84</v>
      </c>
      <c r="AB45" s="76">
        <f>-STOA!P45</f>
        <v>0</v>
      </c>
      <c r="AC45">
        <f t="shared" si="0"/>
        <v>14.071562159350371</v>
      </c>
      <c r="AD45">
        <f t="shared" si="1"/>
        <v>1661.1144091918843</v>
      </c>
      <c r="AE45">
        <f>'IDT-1'!F45</f>
        <v>0</v>
      </c>
      <c r="AF45" s="25"/>
      <c r="AG45">
        <f t="shared" si="2"/>
        <v>1661.1144091918843</v>
      </c>
      <c r="AI45" s="35">
        <f>PXIL!J45</f>
        <v>0</v>
      </c>
      <c r="AJ45" s="35">
        <f>PXIL!P45</f>
        <v>0</v>
      </c>
      <c r="AK45" s="35">
        <f>RTM_IEX!J45</f>
        <v>106.3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0</v>
      </c>
      <c r="E46">
        <f>GT_NG!T46</f>
        <v>10.486442608943321</v>
      </c>
      <c r="F46">
        <f>GT_Spot!T46</f>
        <v>0</v>
      </c>
      <c r="G46">
        <f>PPCL_NG!T46</f>
        <v>29.19</v>
      </c>
      <c r="H46">
        <f>PPCL_Spot!T46</f>
        <v>0</v>
      </c>
      <c r="I46">
        <f>Bawana_NG!T46</f>
        <v>52.39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377.60952874229162</v>
      </c>
      <c r="P46" s="37">
        <v>19.329999999999998</v>
      </c>
      <c r="Q46" s="37">
        <v>7.7399999999999993</v>
      </c>
      <c r="R46" s="39">
        <v>25.2</v>
      </c>
      <c r="S46" s="39">
        <v>0</v>
      </c>
      <c r="T46" s="38">
        <f>SUMPRODUCT(LTA!J46:AN46,LTA!J$101:AN$101,LTA!J$105:AN$105)</f>
        <v>107.47</v>
      </c>
      <c r="U46" s="38">
        <f>SUMPRODUCT(LTA!J46:AN46,LTA!J$102:AN$102,LTA!J$105:AN$105)</f>
        <v>449.52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538.84</v>
      </c>
      <c r="AB46" s="76">
        <f>-STOA!P46</f>
        <v>0</v>
      </c>
      <c r="AC46">
        <f t="shared" si="0"/>
        <v>14.279378159350374</v>
      </c>
      <c r="AD46">
        <f t="shared" si="1"/>
        <v>1685.6465931918847</v>
      </c>
      <c r="AE46">
        <f>'IDT-1'!F46</f>
        <v>0</v>
      </c>
      <c r="AF46" s="25"/>
      <c r="AG46">
        <f t="shared" si="2"/>
        <v>1685.6465931918847</v>
      </c>
      <c r="AI46" s="35">
        <f>PXIL!J46</f>
        <v>0</v>
      </c>
      <c r="AJ46" s="35">
        <f>PXIL!P46</f>
        <v>0</v>
      </c>
      <c r="AK46" s="35">
        <f>RTM_IEX!J46</f>
        <v>82.15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10.486442608943321</v>
      </c>
      <c r="F47">
        <f>GT_Spot!T47</f>
        <v>0</v>
      </c>
      <c r="G47">
        <f>PPCL_NG!T47</f>
        <v>28.611933238732345</v>
      </c>
      <c r="H47">
        <f>PPCL_Spot!T47</f>
        <v>0</v>
      </c>
      <c r="I47">
        <f>Bawana_NG!T47</f>
        <v>52.39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373.24851703100745</v>
      </c>
      <c r="P47" s="37">
        <v>48.320000000000007</v>
      </c>
      <c r="Q47" s="37">
        <v>26.74</v>
      </c>
      <c r="R47" s="39">
        <v>25.2</v>
      </c>
      <c r="S47" s="39">
        <v>0</v>
      </c>
      <c r="T47" s="38">
        <f>SUMPRODUCT(LTA!J47:AN47,LTA!J$101:AN$101,LTA!J$105:AN$105)</f>
        <v>109.6</v>
      </c>
      <c r="U47" s="38">
        <f>SUMPRODUCT(LTA!J47:AN47,LTA!J$102:AN$102,LTA!J$105:AN$105)</f>
        <v>493.77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538.84</v>
      </c>
      <c r="AB47" s="76">
        <f>-STOA!P47</f>
        <v>0</v>
      </c>
      <c r="AC47">
        <f t="shared" si="0"/>
        <v>14.681493900180941</v>
      </c>
      <c r="AD47">
        <f t="shared" si="1"/>
        <v>1733.1153989785025</v>
      </c>
      <c r="AE47">
        <f>'IDT-1'!F47</f>
        <v>0</v>
      </c>
      <c r="AF47" s="25"/>
      <c r="AG47">
        <f t="shared" si="2"/>
        <v>1733.1153989785025</v>
      </c>
      <c r="AI47" s="35">
        <f>PXIL!J47</f>
        <v>0</v>
      </c>
      <c r="AJ47" s="35">
        <f>PXIL!P47</f>
        <v>0</v>
      </c>
      <c r="AK47" s="35">
        <f>RTM_IEX!J47</f>
        <v>40.590000000000003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10.486442608943321</v>
      </c>
      <c r="F48">
        <f>GT_Spot!T48</f>
        <v>0</v>
      </c>
      <c r="G48">
        <f>PPCL_NG!T48</f>
        <v>28.611933238732345</v>
      </c>
      <c r="H48">
        <f>PPCL_Spot!T48</f>
        <v>0</v>
      </c>
      <c r="I48">
        <f>Bawana_NG!T48</f>
        <v>52.39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373.60851703100747</v>
      </c>
      <c r="P48" s="37">
        <v>48.320000000000007</v>
      </c>
      <c r="Q48" s="37">
        <v>26.74</v>
      </c>
      <c r="R48" s="39">
        <v>25.2</v>
      </c>
      <c r="S48" s="39">
        <v>0</v>
      </c>
      <c r="T48" s="38">
        <f>SUMPRODUCT(LTA!J48:AN48,LTA!J$101:AN$101,LTA!J$105:AN$105)</f>
        <v>109.9</v>
      </c>
      <c r="U48" s="38">
        <f>SUMPRODUCT(LTA!J48:AN48,LTA!J$102:AN$102,LTA!J$105:AN$105)</f>
        <v>492.62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538.84</v>
      </c>
      <c r="AB48" s="76">
        <f>-STOA!P48</f>
        <v>0</v>
      </c>
      <c r="AC48">
        <f t="shared" si="0"/>
        <v>14.774817900180937</v>
      </c>
      <c r="AD48">
        <f t="shared" si="1"/>
        <v>1744.1320749785023</v>
      </c>
      <c r="AE48">
        <f>'IDT-1'!F48</f>
        <v>0</v>
      </c>
      <c r="AF48" s="25"/>
      <c r="AG48">
        <f t="shared" si="2"/>
        <v>1744.1320749785023</v>
      </c>
      <c r="AI48" s="35">
        <f>PXIL!J48</f>
        <v>0</v>
      </c>
      <c r="AJ48" s="35">
        <f>PXIL!P48</f>
        <v>0</v>
      </c>
      <c r="AK48" s="35">
        <f>RTM_IEX!J48</f>
        <v>52.19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10.486442608943321</v>
      </c>
      <c r="F49">
        <f>GT_Spot!T49</f>
        <v>0</v>
      </c>
      <c r="G49">
        <f>PPCL_NG!T49</f>
        <v>28.611933238732345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371.04544920601268</v>
      </c>
      <c r="P49" s="37">
        <v>48.320000000000007</v>
      </c>
      <c r="Q49" s="37">
        <v>26.74</v>
      </c>
      <c r="R49" s="39">
        <v>25.2</v>
      </c>
      <c r="S49" s="39">
        <v>0</v>
      </c>
      <c r="T49" s="38">
        <f>SUMPRODUCT(LTA!J49:AN49,LTA!J$101:AN$101,LTA!J$105:AN$105)</f>
        <v>109.9</v>
      </c>
      <c r="U49" s="38">
        <f>SUMPRODUCT(LTA!J49:AN49,LTA!J$102:AN$102,LTA!J$105:AN$105)</f>
        <v>491.98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538.84</v>
      </c>
      <c r="AB49" s="76">
        <f>-STOA!P49</f>
        <v>0</v>
      </c>
      <c r="AC49">
        <f t="shared" si="0"/>
        <v>14.775105388788557</v>
      </c>
      <c r="AD49">
        <f t="shared" si="1"/>
        <v>1744.1660123241352</v>
      </c>
      <c r="AE49">
        <f>'IDT-1'!F49</f>
        <v>0</v>
      </c>
      <c r="AF49" s="25"/>
      <c r="AG49">
        <f t="shared" si="2"/>
        <v>1744.1660123241352</v>
      </c>
      <c r="AI49" s="35">
        <f>PXIL!J49</f>
        <v>0</v>
      </c>
      <c r="AJ49" s="35">
        <f>PXIL!P49</f>
        <v>0</v>
      </c>
      <c r="AK49" s="35">
        <f>RTM_IEX!J49</f>
        <v>49.29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10.486442608943321</v>
      </c>
      <c r="F50">
        <f>GT_Spot!T50</f>
        <v>0</v>
      </c>
      <c r="G50">
        <f>PPCL_NG!T50</f>
        <v>28.611933238732345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369.11249466055813</v>
      </c>
      <c r="P50" s="37">
        <v>75.33</v>
      </c>
      <c r="Q50" s="37">
        <v>26.74</v>
      </c>
      <c r="R50" s="39">
        <v>25.2</v>
      </c>
      <c r="S50" s="39">
        <v>0</v>
      </c>
      <c r="T50" s="38">
        <f>SUMPRODUCT(LTA!J50:AN50,LTA!J$101:AN$101,LTA!J$105:AN$105)</f>
        <v>109.9</v>
      </c>
      <c r="U50" s="38">
        <f>SUMPRODUCT(LTA!J50:AN50,LTA!J$102:AN$102,LTA!J$105:AN$105)</f>
        <v>492.04999999999995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538.84</v>
      </c>
      <c r="AB50" s="76">
        <f>-STOA!P50</f>
        <v>0</v>
      </c>
      <c r="AC50">
        <f t="shared" si="0"/>
        <v>14.864540570606739</v>
      </c>
      <c r="AD50">
        <f t="shared" si="1"/>
        <v>1754.723622596862</v>
      </c>
      <c r="AE50">
        <f>'IDT-1'!F50</f>
        <v>0</v>
      </c>
      <c r="AF50" s="25"/>
      <c r="AG50">
        <f t="shared" si="2"/>
        <v>1754.723622596862</v>
      </c>
      <c r="AI50" s="35">
        <f>PXIL!J50</f>
        <v>0</v>
      </c>
      <c r="AJ50" s="35">
        <f>PXIL!P50</f>
        <v>0</v>
      </c>
      <c r="AK50" s="35">
        <f>RTM_IEX!J50</f>
        <v>34.79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10.486442608943321</v>
      </c>
      <c r="F51">
        <f>GT_Spot!T51</f>
        <v>0</v>
      </c>
      <c r="G51">
        <f>PPCL_NG!T51</f>
        <v>28.611933238732345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369.19533066055817</v>
      </c>
      <c r="P51" s="37">
        <v>75.33</v>
      </c>
      <c r="Q51" s="37">
        <v>26.74</v>
      </c>
      <c r="R51" s="39">
        <v>25.2</v>
      </c>
      <c r="S51" s="39">
        <v>0</v>
      </c>
      <c r="T51" s="38">
        <f>SUMPRODUCT(LTA!J51:AN51,LTA!J$101:AN$101,LTA!J$105:AN$105)</f>
        <v>109.9</v>
      </c>
      <c r="U51" s="38">
        <f>SUMPRODUCT(LTA!J51:AN51,LTA!J$102:AN$102,LTA!J$105:AN$105)</f>
        <v>494.47999999999996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538.74</v>
      </c>
      <c r="AB51" s="76">
        <f>-STOA!P51</f>
        <v>0</v>
      </c>
      <c r="AC51">
        <f t="shared" si="0"/>
        <v>14.909168393006738</v>
      </c>
      <c r="AD51">
        <f t="shared" si="1"/>
        <v>1759.9918307744622</v>
      </c>
      <c r="AE51">
        <f>'IDT-1'!F51</f>
        <v>0</v>
      </c>
      <c r="AF51" s="25"/>
      <c r="AG51">
        <f t="shared" si="2"/>
        <v>1759.9918307744622</v>
      </c>
      <c r="AI51" s="35">
        <f>PXIL!J51</f>
        <v>0</v>
      </c>
      <c r="AJ51" s="35">
        <f>PXIL!P51</f>
        <v>0</v>
      </c>
      <c r="AK51" s="35">
        <f>RTM_IEX!J51</f>
        <v>37.69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10.486442608943321</v>
      </c>
      <c r="F52">
        <f>GT_Spot!T52</f>
        <v>0</v>
      </c>
      <c r="G52">
        <f>PPCL_NG!T52</f>
        <v>28.611933238732345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374.94533066055817</v>
      </c>
      <c r="P52" s="37">
        <v>75.33</v>
      </c>
      <c r="Q52" s="37">
        <v>26.74</v>
      </c>
      <c r="R52" s="39">
        <v>25.2</v>
      </c>
      <c r="S52" s="39">
        <v>0</v>
      </c>
      <c r="T52" s="38">
        <f>SUMPRODUCT(LTA!J52:AN52,LTA!J$101:AN$101,LTA!J$105:AN$105)</f>
        <v>109.9</v>
      </c>
      <c r="U52" s="38">
        <f>SUMPRODUCT(LTA!J52:AN52,LTA!J$102:AN$102,LTA!J$105:AN$105)</f>
        <v>493.71999999999997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538.74</v>
      </c>
      <c r="AB52" s="76">
        <f>-STOA!P52</f>
        <v>0</v>
      </c>
      <c r="AC52">
        <f t="shared" si="0"/>
        <v>14.999804393006738</v>
      </c>
      <c r="AD52">
        <f t="shared" si="1"/>
        <v>1770.691194774462</v>
      </c>
      <c r="AE52">
        <f>'IDT-1'!F52</f>
        <v>0</v>
      </c>
      <c r="AF52" s="25"/>
      <c r="AG52">
        <f t="shared" si="2"/>
        <v>1770.691194774462</v>
      </c>
      <c r="AI52" s="35">
        <f>PXIL!J52</f>
        <v>0</v>
      </c>
      <c r="AJ52" s="35">
        <f>PXIL!P52</f>
        <v>0</v>
      </c>
      <c r="AK52" s="35">
        <f>RTM_IEX!J52</f>
        <v>43.49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10.486442608943321</v>
      </c>
      <c r="F53">
        <f>GT_Spot!T53</f>
        <v>0</v>
      </c>
      <c r="G53">
        <f>PPCL_NG!T53</f>
        <v>28.611933238732345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372.07717804074895</v>
      </c>
      <c r="P53" s="37">
        <v>75.33</v>
      </c>
      <c r="Q53" s="37">
        <v>26.74</v>
      </c>
      <c r="R53" s="39">
        <v>25.2</v>
      </c>
      <c r="S53" s="39">
        <v>0</v>
      </c>
      <c r="T53" s="38">
        <f>SUMPRODUCT(LTA!J53:AN53,LTA!J$101:AN$101,LTA!J$105:AN$105)</f>
        <v>109.9</v>
      </c>
      <c r="U53" s="38">
        <f>SUMPRODUCT(LTA!J53:AN53,LTA!J$102:AN$102,LTA!J$105:AN$105)</f>
        <v>491.84999999999997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3.87</v>
      </c>
      <c r="Z53" s="35">
        <f>IEX!P53</f>
        <v>0</v>
      </c>
      <c r="AA53" s="76">
        <f>STOA!J53</f>
        <v>538.74</v>
      </c>
      <c r="AB53" s="76">
        <f>-STOA!P53</f>
        <v>0</v>
      </c>
      <c r="AC53">
        <f t="shared" si="0"/>
        <v>15.049379911000338</v>
      </c>
      <c r="AD53">
        <f t="shared" si="1"/>
        <v>1776.5434666366591</v>
      </c>
      <c r="AE53">
        <f>'IDT-1'!F53</f>
        <v>0</v>
      </c>
      <c r="AF53" s="25"/>
      <c r="AG53">
        <f t="shared" si="2"/>
        <v>1776.5434666366591</v>
      </c>
      <c r="AI53" s="35">
        <f>PXIL!J53</f>
        <v>0</v>
      </c>
      <c r="AJ53" s="35">
        <f>PXIL!P53</f>
        <v>0</v>
      </c>
      <c r="AK53" s="35">
        <f>RTM_IEX!J53</f>
        <v>50.26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10.486442608943321</v>
      </c>
      <c r="F54">
        <f>GT_Spot!T54</f>
        <v>0</v>
      </c>
      <c r="G54">
        <f>PPCL_NG!T54</f>
        <v>28.611933238732345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368.32128677518529</v>
      </c>
      <c r="P54" s="37">
        <v>75.33</v>
      </c>
      <c r="Q54" s="37">
        <v>26.74</v>
      </c>
      <c r="R54" s="39">
        <v>25.2</v>
      </c>
      <c r="S54" s="39">
        <v>0</v>
      </c>
      <c r="T54" s="38">
        <f>SUMPRODUCT(LTA!J54:AN54,LTA!J$101:AN$101,LTA!J$105:AN$105)</f>
        <v>109.9</v>
      </c>
      <c r="U54" s="38">
        <f>SUMPRODUCT(LTA!J54:AN54,LTA!J$102:AN$102,LTA!J$105:AN$105)</f>
        <v>489.09999999999997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2.9</v>
      </c>
      <c r="Z54" s="35">
        <f>IEX!P54</f>
        <v>0</v>
      </c>
      <c r="AA54" s="76">
        <f>STOA!J54</f>
        <v>538.74</v>
      </c>
      <c r="AB54" s="76">
        <f>-STOA!P54</f>
        <v>0</v>
      </c>
      <c r="AC54">
        <f t="shared" si="0"/>
        <v>15.018922424369606</v>
      </c>
      <c r="AD54">
        <f t="shared" si="1"/>
        <v>1772.9480328577265</v>
      </c>
      <c r="AE54">
        <f>'IDT-1'!F54</f>
        <v>0</v>
      </c>
      <c r="AF54" s="25"/>
      <c r="AG54">
        <f t="shared" si="2"/>
        <v>1772.9480328577265</v>
      </c>
      <c r="AI54" s="35">
        <f>PXIL!J54</f>
        <v>0</v>
      </c>
      <c r="AJ54" s="35">
        <f>PXIL!P54</f>
        <v>0</v>
      </c>
      <c r="AK54" s="35">
        <f>RTM_IEX!J54</f>
        <v>54.11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10.486442608943321</v>
      </c>
      <c r="F55">
        <f>GT_Spot!T55</f>
        <v>0</v>
      </c>
      <c r="G55">
        <f>PPCL_NG!T55</f>
        <v>28.611933238732345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369.71719899257653</v>
      </c>
      <c r="P55" s="37">
        <v>19.458849405782534</v>
      </c>
      <c r="Q55" s="37">
        <v>26.74</v>
      </c>
      <c r="R55" s="39">
        <v>25.2</v>
      </c>
      <c r="S55" s="39">
        <v>0</v>
      </c>
      <c r="T55" s="38">
        <f>SUMPRODUCT(LTA!J55:AN55,LTA!J$101:AN$101,LTA!J$105:AN$105)</f>
        <v>104.9</v>
      </c>
      <c r="U55" s="38">
        <f>SUMPRODUCT(LTA!J55:AN55,LTA!J$102:AN$102,LTA!J$105:AN$105)</f>
        <v>487.34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538.74</v>
      </c>
      <c r="AB55" s="76">
        <f>-STOA!P55</f>
        <v>0</v>
      </c>
      <c r="AC55">
        <f t="shared" si="0"/>
        <v>14.074382422004264</v>
      </c>
      <c r="AD55">
        <f t="shared" si="1"/>
        <v>1661.4473344832654</v>
      </c>
      <c r="AE55">
        <f>'IDT-1'!F55</f>
        <v>0</v>
      </c>
      <c r="AF55" s="25"/>
      <c r="AG55">
        <f t="shared" si="2"/>
        <v>1661.4473344832654</v>
      </c>
      <c r="AI55" s="35">
        <f>PXIL!J55</f>
        <v>0</v>
      </c>
      <c r="AJ55" s="35">
        <f>PXIL!P55</f>
        <v>0</v>
      </c>
      <c r="AK55" s="35">
        <f>RTM_IEX!J55</f>
        <v>5.8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10.486442608943321</v>
      </c>
      <c r="F56">
        <f>GT_Spot!T56</f>
        <v>0</v>
      </c>
      <c r="G56">
        <f>PPCL_NG!T56</f>
        <v>28.611933238732345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369.67117899257653</v>
      </c>
      <c r="P56" s="37">
        <v>19.458849405782534</v>
      </c>
      <c r="Q56" s="37">
        <v>26.74</v>
      </c>
      <c r="R56" s="39">
        <v>25.2</v>
      </c>
      <c r="S56" s="39">
        <v>0</v>
      </c>
      <c r="T56" s="38">
        <f>SUMPRODUCT(LTA!J56:AN56,LTA!J$101:AN$101,LTA!J$105:AN$105)</f>
        <v>104.9</v>
      </c>
      <c r="U56" s="38">
        <f>SUMPRODUCT(LTA!J56:AN56,LTA!J$102:AN$102,LTA!J$105:AN$105)</f>
        <v>484.32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538.74</v>
      </c>
      <c r="AB56" s="76">
        <f>-STOA!P56</f>
        <v>0</v>
      </c>
      <c r="AC56">
        <f t="shared" si="0"/>
        <v>14.024267854004265</v>
      </c>
      <c r="AD56">
        <f t="shared" si="1"/>
        <v>1655.5314290512656</v>
      </c>
      <c r="AE56">
        <f>'IDT-1'!F56</f>
        <v>0</v>
      </c>
      <c r="AF56" s="25"/>
      <c r="AG56">
        <f t="shared" si="2"/>
        <v>1655.5314290512656</v>
      </c>
      <c r="AI56" s="35">
        <f>PXIL!J56</f>
        <v>0</v>
      </c>
      <c r="AJ56" s="35">
        <f>PXIL!P56</f>
        <v>0</v>
      </c>
      <c r="AK56" s="35">
        <f>RTM_IEX!J56</f>
        <v>2.9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10.065757842274992</v>
      </c>
      <c r="F57">
        <f>GT_Spot!T57</f>
        <v>0</v>
      </c>
      <c r="G57">
        <f>PPCL_NG!T57</f>
        <v>28.611933238732345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370.60662702025928</v>
      </c>
      <c r="P57" s="37">
        <v>19.329999999999995</v>
      </c>
      <c r="Q57" s="37">
        <v>26.74</v>
      </c>
      <c r="R57" s="39">
        <v>25.2</v>
      </c>
      <c r="S57" s="39">
        <v>0</v>
      </c>
      <c r="T57" s="38">
        <f>SUMPRODUCT(LTA!J57:AN57,LTA!J$101:AN$101,LTA!J$105:AN$105)</f>
        <v>104.9</v>
      </c>
      <c r="U57" s="38">
        <f>SUMPRODUCT(LTA!J57:AN57,LTA!J$102:AN$102,LTA!J$105:AN$105)</f>
        <v>487.69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538.74</v>
      </c>
      <c r="AB57" s="76">
        <f>-STOA!P57</f>
        <v>0</v>
      </c>
      <c r="AC57">
        <f t="shared" si="0"/>
        <v>14.453557530388213</v>
      </c>
      <c r="AD57">
        <f t="shared" si="1"/>
        <v>1706.2080532301134</v>
      </c>
      <c r="AE57">
        <f>'IDT-1'!F57</f>
        <v>0</v>
      </c>
      <c r="AF57" s="25"/>
      <c r="AG57">
        <f t="shared" si="2"/>
        <v>1706.2080532301134</v>
      </c>
      <c r="AI57" s="35">
        <f>PXIL!J57</f>
        <v>0</v>
      </c>
      <c r="AJ57" s="35">
        <f>PXIL!P57</f>
        <v>0</v>
      </c>
      <c r="AK57" s="35">
        <f>RTM_IEX!J57</f>
        <v>50.25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10.065757842274992</v>
      </c>
      <c r="F58">
        <f>GT_Spot!T58</f>
        <v>0</v>
      </c>
      <c r="G58">
        <f>PPCL_NG!T58</f>
        <v>28.611933238732345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370.60662702025928</v>
      </c>
      <c r="P58" s="37">
        <v>75.329999999999984</v>
      </c>
      <c r="Q58" s="37">
        <v>26.74</v>
      </c>
      <c r="R58" s="39">
        <v>25.2</v>
      </c>
      <c r="S58" s="39">
        <v>0</v>
      </c>
      <c r="T58" s="38">
        <f>SUMPRODUCT(LTA!J58:AN58,LTA!J$101:AN$101,LTA!J$105:AN$105)</f>
        <v>101.65</v>
      </c>
      <c r="U58" s="38">
        <f>SUMPRODUCT(LTA!J58:AN58,LTA!J$102:AN$102,LTA!J$105:AN$105)</f>
        <v>483.28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538.74</v>
      </c>
      <c r="AB58" s="76">
        <f>-STOA!P58</f>
        <v>0</v>
      </c>
      <c r="AC58">
        <f t="shared" si="0"/>
        <v>14.762257530388215</v>
      </c>
      <c r="AD58">
        <f t="shared" si="1"/>
        <v>1742.6493532301135</v>
      </c>
      <c r="AE58">
        <f>'IDT-1'!F58</f>
        <v>16.959</v>
      </c>
      <c r="AF58" s="25"/>
      <c r="AG58">
        <f t="shared" si="2"/>
        <v>1759.6083532301136</v>
      </c>
      <c r="AI58" s="35">
        <f>PXIL!J58</f>
        <v>0</v>
      </c>
      <c r="AJ58" s="35">
        <f>PXIL!P58</f>
        <v>0</v>
      </c>
      <c r="AK58" s="35">
        <f>RTM_IEX!J58</f>
        <v>38.659999999999997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10.065757842274992</v>
      </c>
      <c r="F59">
        <f>GT_Spot!T59</f>
        <v>0</v>
      </c>
      <c r="G59">
        <f>PPCL_NG!T59</f>
        <v>28.228066570782826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6.53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371.22328099852018</v>
      </c>
      <c r="P59" s="37">
        <v>75.33</v>
      </c>
      <c r="Q59" s="37">
        <v>26.74</v>
      </c>
      <c r="R59" s="39">
        <v>25.2</v>
      </c>
      <c r="S59" s="39">
        <v>0</v>
      </c>
      <c r="T59" s="38">
        <f>SUMPRODUCT(LTA!J59:AN59,LTA!J$101:AN$101,LTA!J$105:AN$105)</f>
        <v>97.55</v>
      </c>
      <c r="U59" s="38">
        <f>SUMPRODUCT(LTA!J59:AN59,LTA!J$102:AN$102,LTA!J$105:AN$105)</f>
        <v>479.32000000000005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17.399999999999999</v>
      </c>
      <c r="Z59" s="35">
        <f>IEX!P59</f>
        <v>0</v>
      </c>
      <c r="AA59" s="76">
        <f>STOA!J59</f>
        <v>538.92999999999995</v>
      </c>
      <c r="AB59" s="76">
        <f>-STOA!P59</f>
        <v>0</v>
      </c>
      <c r="AC59">
        <f t="shared" si="0"/>
        <v>14.947836943794828</v>
      </c>
      <c r="AD59">
        <f t="shared" si="1"/>
        <v>1764.5565611270181</v>
      </c>
      <c r="AE59">
        <f>'IDT-1'!F59</f>
        <v>41.191000000000003</v>
      </c>
      <c r="AF59" s="25"/>
      <c r="AG59">
        <f t="shared" si="2"/>
        <v>1805.7475611270181</v>
      </c>
      <c r="AI59" s="35">
        <f>PXIL!J59</f>
        <v>0</v>
      </c>
      <c r="AJ59" s="35">
        <f>PXIL!P59</f>
        <v>0</v>
      </c>
      <c r="AK59" s="35">
        <f>RTM_IEX!J59</f>
        <v>44.46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0</v>
      </c>
      <c r="E60">
        <f>GT_NG!T60</f>
        <v>10.065757842274992</v>
      </c>
      <c r="F60">
        <f>GT_Spot!T60</f>
        <v>0</v>
      </c>
      <c r="G60">
        <f>PPCL_NG!T60</f>
        <v>28.228066570782826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6.53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371.22328099852018</v>
      </c>
      <c r="P60" s="37">
        <v>75.33</v>
      </c>
      <c r="Q60" s="37">
        <v>26.74</v>
      </c>
      <c r="R60" s="39">
        <v>25.2</v>
      </c>
      <c r="S60" s="39">
        <v>0</v>
      </c>
      <c r="T60" s="38">
        <f>SUMPRODUCT(LTA!J60:AN60,LTA!J$101:AN$101,LTA!J$105:AN$105)</f>
        <v>93.15</v>
      </c>
      <c r="U60" s="38">
        <f>SUMPRODUCT(LTA!J60:AN60,LTA!J$102:AN$102,LTA!J$105:AN$105)</f>
        <v>474.37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67.650000000000006</v>
      </c>
      <c r="Z60" s="35">
        <f>IEX!P60</f>
        <v>0</v>
      </c>
      <c r="AA60" s="76">
        <f>STOA!J60</f>
        <v>538.92999999999995</v>
      </c>
      <c r="AB60" s="76">
        <f>-STOA!P60</f>
        <v>0</v>
      </c>
      <c r="AC60">
        <f t="shared" si="0"/>
        <v>15.315672943794828</v>
      </c>
      <c r="AD60">
        <f t="shared" si="1"/>
        <v>1807.9787251270179</v>
      </c>
      <c r="AE60">
        <f>'IDT-1'!F60</f>
        <v>34.326000000000001</v>
      </c>
      <c r="AF60" s="25"/>
      <c r="AG60">
        <f t="shared" si="2"/>
        <v>1842.3047251270179</v>
      </c>
      <c r="AI60" s="35">
        <f>PXIL!J60</f>
        <v>0</v>
      </c>
      <c r="AJ60" s="35">
        <f>PXIL!P60</f>
        <v>0</v>
      </c>
      <c r="AK60" s="35">
        <f>RTM_IEX!J60</f>
        <v>47.35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10.065757842274992</v>
      </c>
      <c r="F61">
        <f>GT_Spot!T61</f>
        <v>0</v>
      </c>
      <c r="G61">
        <f>PPCL_NG!T61</f>
        <v>28.228066570782826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6.53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371.18032943191724</v>
      </c>
      <c r="P61" s="37">
        <v>75.33</v>
      </c>
      <c r="Q61" s="37">
        <v>26.74</v>
      </c>
      <c r="R61" s="39">
        <v>25.2</v>
      </c>
      <c r="S61" s="39">
        <v>0</v>
      </c>
      <c r="T61" s="38">
        <f>SUMPRODUCT(LTA!J61:AN61,LTA!J$101:AN$101,LTA!J$105:AN$105)</f>
        <v>89.78</v>
      </c>
      <c r="U61" s="38">
        <f>SUMPRODUCT(LTA!J61:AN61,LTA!J$102:AN$102,LTA!J$105:AN$105)</f>
        <v>469.19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104.37</v>
      </c>
      <c r="Z61" s="35">
        <f>IEX!P61</f>
        <v>0</v>
      </c>
      <c r="AA61" s="76">
        <f>STOA!J61</f>
        <v>538.92999999999995</v>
      </c>
      <c r="AB61" s="76">
        <f>-STOA!P61</f>
        <v>0</v>
      </c>
      <c r="AC61">
        <f t="shared" si="0"/>
        <v>15.265018892297787</v>
      </c>
      <c r="AD61">
        <f t="shared" si="1"/>
        <v>1801.999134952677</v>
      </c>
      <c r="AE61">
        <f>'IDT-1'!F61</f>
        <v>27.46</v>
      </c>
      <c r="AF61" s="25"/>
      <c r="AG61">
        <f t="shared" si="2"/>
        <v>1829.459134952677</v>
      </c>
      <c r="AI61" s="35">
        <f>PXIL!J61</f>
        <v>0</v>
      </c>
      <c r="AJ61" s="35">
        <f>PXIL!P61</f>
        <v>0</v>
      </c>
      <c r="AK61" s="35">
        <f>RTM_IEX!J61</f>
        <v>19.329999999999998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10.065757842274992</v>
      </c>
      <c r="F62">
        <f>GT_Spot!T62</f>
        <v>0</v>
      </c>
      <c r="G62">
        <f>PPCL_NG!T62</f>
        <v>28.228066570782826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6.53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375.60745127240045</v>
      </c>
      <c r="P62" s="37">
        <v>75.33</v>
      </c>
      <c r="Q62" s="37">
        <v>26.74</v>
      </c>
      <c r="R62" s="39">
        <v>25.2</v>
      </c>
      <c r="S62" s="39">
        <v>0</v>
      </c>
      <c r="T62" s="38">
        <f>SUMPRODUCT(LTA!J62:AN62,LTA!J$101:AN$101,LTA!J$105:AN$105)</f>
        <v>85.12</v>
      </c>
      <c r="U62" s="38">
        <f>SUMPRODUCT(LTA!J62:AN62,LTA!J$102:AN$102,LTA!J$105:AN$105)</f>
        <v>462.85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128.53</v>
      </c>
      <c r="Z62" s="35">
        <f>IEX!P62</f>
        <v>0</v>
      </c>
      <c r="AA62" s="76">
        <f>STOA!J62</f>
        <v>538.92999999999995</v>
      </c>
      <c r="AB62" s="76">
        <f>-STOA!P62</f>
        <v>0</v>
      </c>
      <c r="AC62">
        <f t="shared" si="0"/>
        <v>15.428962715757851</v>
      </c>
      <c r="AD62">
        <f t="shared" si="1"/>
        <v>1821.3523129697005</v>
      </c>
      <c r="AE62">
        <f>'IDT-1'!F62</f>
        <v>20.594999999999999</v>
      </c>
      <c r="AF62" s="25"/>
      <c r="AG62">
        <f t="shared" si="2"/>
        <v>1841.9473129697005</v>
      </c>
      <c r="AI62" s="35">
        <f>PXIL!J62</f>
        <v>0</v>
      </c>
      <c r="AJ62" s="35">
        <f>PXIL!P62</f>
        <v>0</v>
      </c>
      <c r="AK62" s="35">
        <f>RTM_IEX!J62</f>
        <v>21.26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10.065757842274992</v>
      </c>
      <c r="F63">
        <f>GT_Spot!T63</f>
        <v>0</v>
      </c>
      <c r="G63">
        <f>PPCL_NG!T63</f>
        <v>28.228066570782826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6.53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434.91184411895881</v>
      </c>
      <c r="P63" s="37">
        <v>75.33</v>
      </c>
      <c r="Q63" s="37">
        <v>26.74</v>
      </c>
      <c r="R63" s="39">
        <v>25.2</v>
      </c>
      <c r="S63" s="39">
        <v>0</v>
      </c>
      <c r="T63" s="38">
        <f>SUMPRODUCT(LTA!J63:AN63,LTA!J$101:AN$101,LTA!J$105:AN$105)</f>
        <v>79.22</v>
      </c>
      <c r="U63" s="38">
        <f>SUMPRODUCT(LTA!J63:AN63,LTA!J$102:AN$102,LTA!J$105:AN$105)</f>
        <v>446.65000000000003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539.29999999999995</v>
      </c>
      <c r="AB63" s="76">
        <f>-STOA!P63</f>
        <v>0</v>
      </c>
      <c r="AC63">
        <f t="shared" si="0"/>
        <v>15.257555615668942</v>
      </c>
      <c r="AD63">
        <f t="shared" si="1"/>
        <v>1801.1181129163479</v>
      </c>
      <c r="AE63">
        <f>'IDT-1'!F63</f>
        <v>11.442</v>
      </c>
      <c r="AF63" s="25"/>
      <c r="AG63">
        <f t="shared" si="2"/>
        <v>1812.5601129163479</v>
      </c>
      <c r="AI63" s="35">
        <f>PXIL!J63</f>
        <v>0</v>
      </c>
      <c r="AJ63" s="35">
        <f>PXIL!P63</f>
        <v>0</v>
      </c>
      <c r="AK63" s="35">
        <f>RTM_IEX!J63</f>
        <v>91.81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10.065757842274992</v>
      </c>
      <c r="F64">
        <f>GT_Spot!T64</f>
        <v>0</v>
      </c>
      <c r="G64">
        <f>PPCL_NG!T64</f>
        <v>28.228066570782826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6.53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531.55184411895891</v>
      </c>
      <c r="P64" s="37">
        <v>75.33</v>
      </c>
      <c r="Q64" s="37">
        <v>26.74</v>
      </c>
      <c r="R64" s="39">
        <v>25.2</v>
      </c>
      <c r="S64" s="39">
        <v>0</v>
      </c>
      <c r="T64" s="38">
        <f>SUMPRODUCT(LTA!J64:AN64,LTA!J$101:AN$101,LTA!J$105:AN$105)</f>
        <v>73.319999999999993</v>
      </c>
      <c r="U64" s="38">
        <f>SUMPRODUCT(LTA!J64:AN64,LTA!J$102:AN$102,LTA!J$105:AN$105)</f>
        <v>441.97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539.29999999999995</v>
      </c>
      <c r="AB64" s="76">
        <f>-STOA!P64</f>
        <v>0</v>
      </c>
      <c r="AC64">
        <f t="shared" si="0"/>
        <v>15.37162761566894</v>
      </c>
      <c r="AD64">
        <f t="shared" si="1"/>
        <v>1814.5840409163477</v>
      </c>
      <c r="AE64">
        <f>'IDT-1'!F64</f>
        <v>2.2879999999999998</v>
      </c>
      <c r="AF64" s="25"/>
      <c r="AG64">
        <f t="shared" si="2"/>
        <v>1816.8720409163477</v>
      </c>
      <c r="AI64" s="35">
        <f>PXIL!J64</f>
        <v>0</v>
      </c>
      <c r="AJ64" s="35">
        <f>PXIL!P64</f>
        <v>0</v>
      </c>
      <c r="AK64" s="35">
        <f>RTM_IEX!J64</f>
        <v>19.329999999999998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10.065757842274992</v>
      </c>
      <c r="F65">
        <f>GT_Spot!T65</f>
        <v>0</v>
      </c>
      <c r="G65">
        <f>PPCL_NG!T65</f>
        <v>28.228066570782826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6.53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568.66454811895892</v>
      </c>
      <c r="P65" s="37">
        <v>75.33</v>
      </c>
      <c r="Q65" s="37">
        <v>26.74</v>
      </c>
      <c r="R65" s="39">
        <v>25.2</v>
      </c>
      <c r="S65" s="39">
        <v>0</v>
      </c>
      <c r="T65" s="38">
        <f>SUMPRODUCT(LTA!J65:AN65,LTA!J$101:AN$101,LTA!J$105:AN$105)</f>
        <v>60.42</v>
      </c>
      <c r="U65" s="38">
        <f>SUMPRODUCT(LTA!J65:AN65,LTA!J$102:AN$102,LTA!J$105:AN$105)</f>
        <v>438.2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539.29999999999995</v>
      </c>
      <c r="AB65" s="76">
        <f>-STOA!P65</f>
        <v>0</v>
      </c>
      <c r="AC65">
        <f t="shared" si="0"/>
        <v>15.413482329268941</v>
      </c>
      <c r="AD65">
        <f t="shared" si="1"/>
        <v>1819.5248902027479</v>
      </c>
      <c r="AE65">
        <f>'IDT-1'!F65</f>
        <v>0</v>
      </c>
      <c r="AF65" s="25"/>
      <c r="AG65">
        <f t="shared" si="2"/>
        <v>1819.5248902027479</v>
      </c>
      <c r="AI65" s="35">
        <f>PXIL!J65</f>
        <v>0</v>
      </c>
      <c r="AJ65" s="35">
        <f>PXIL!P65</f>
        <v>0</v>
      </c>
      <c r="AK65" s="35">
        <f>RTM_IEX!J65</f>
        <v>3.87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10.065757842274992</v>
      </c>
      <c r="F66">
        <f>GT_Spot!T66</f>
        <v>0</v>
      </c>
      <c r="G66">
        <f>PPCL_NG!T66</f>
        <v>28.228066570782826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8.6999999999999993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568.57864411895901</v>
      </c>
      <c r="P66" s="37">
        <v>75.327100908251239</v>
      </c>
      <c r="Q66" s="37">
        <v>26.74</v>
      </c>
      <c r="R66" s="39">
        <v>25.2</v>
      </c>
      <c r="S66" s="39">
        <v>0</v>
      </c>
      <c r="T66" s="38">
        <f>SUMPRODUCT(LTA!J66:AN66,LTA!J$101:AN$101,LTA!J$105:AN$105)</f>
        <v>52.519999999999996</v>
      </c>
      <c r="U66" s="38">
        <f>SUMPRODUCT(LTA!J66:AN66,LTA!J$102:AN$102,LTA!J$105:AN$105)</f>
        <v>431.7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539.29999999999995</v>
      </c>
      <c r="AB66" s="76">
        <f>-STOA!P66</f>
        <v>0</v>
      </c>
      <c r="AC66">
        <f t="shared" si="0"/>
        <v>15.31806838329825</v>
      </c>
      <c r="AD66">
        <f t="shared" si="1"/>
        <v>1808.2615010569698</v>
      </c>
      <c r="AE66">
        <f>'IDT-1'!F66</f>
        <v>0</v>
      </c>
      <c r="AF66" s="25"/>
      <c r="AG66">
        <f t="shared" si="2"/>
        <v>1808.2615010569698</v>
      </c>
      <c r="AI66" s="35">
        <f>PXIL!J66</f>
        <v>0</v>
      </c>
      <c r="AJ66" s="35">
        <f>PXIL!P66</f>
        <v>0</v>
      </c>
      <c r="AK66" s="35">
        <f>RTM_IEX!J66</f>
        <v>4.83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0</v>
      </c>
      <c r="E67">
        <f>GT_NG!T67</f>
        <v>10.065757842274992</v>
      </c>
      <c r="F67">
        <f>GT_Spot!T67</f>
        <v>0</v>
      </c>
      <c r="G67">
        <f>PPCL_NG!T67</f>
        <v>28.228066570782826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10.88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567.35228443069479</v>
      </c>
      <c r="P67" s="37">
        <v>75.327100908251239</v>
      </c>
      <c r="Q67" s="37">
        <v>26.74</v>
      </c>
      <c r="R67" s="39">
        <v>25.2</v>
      </c>
      <c r="S67" s="39">
        <v>0</v>
      </c>
      <c r="T67" s="38">
        <f>SUMPRODUCT(LTA!J67:AN67,LTA!J$101:AN$101,LTA!J$105:AN$105)</f>
        <v>45.45</v>
      </c>
      <c r="U67" s="38">
        <f>SUMPRODUCT(LTA!J67:AN67,LTA!J$102:AN$102,LTA!J$105:AN$105)</f>
        <v>424.48999999999995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539.56999999999994</v>
      </c>
      <c r="AB67" s="76">
        <f>-STOA!P67</f>
        <v>0</v>
      </c>
      <c r="AC67">
        <f t="shared" si="0"/>
        <v>15.184034961916831</v>
      </c>
      <c r="AD67">
        <f t="shared" si="1"/>
        <v>1792.4391747900872</v>
      </c>
      <c r="AE67">
        <f>'IDT-1'!F67</f>
        <v>0</v>
      </c>
      <c r="AF67" s="25"/>
      <c r="AG67">
        <f t="shared" si="2"/>
        <v>1792.4391747900872</v>
      </c>
      <c r="AI67" s="35">
        <f>PXIL!J67</f>
        <v>0</v>
      </c>
      <c r="AJ67" s="35">
        <f>PXIL!P67</f>
        <v>0</v>
      </c>
      <c r="AK67" s="35">
        <f>RTM_IEX!J67</f>
        <v>1.93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0</v>
      </c>
      <c r="E68">
        <f>GT_NG!T68</f>
        <v>10.065757842274992</v>
      </c>
      <c r="F68">
        <f>GT_Spot!T68</f>
        <v>0</v>
      </c>
      <c r="G68">
        <f>PPCL_NG!T68</f>
        <v>28.228066570782826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10.88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624.43463148769274</v>
      </c>
      <c r="P68" s="37">
        <v>75.327100908251239</v>
      </c>
      <c r="Q68" s="37">
        <v>26.74</v>
      </c>
      <c r="R68" s="39">
        <v>25.2</v>
      </c>
      <c r="S68" s="39">
        <v>0</v>
      </c>
      <c r="T68" s="38">
        <f>SUMPRODUCT(LTA!J68:AN68,LTA!J$101:AN$101,LTA!J$105:AN$105)</f>
        <v>37.6</v>
      </c>
      <c r="U68" s="38">
        <f>SUMPRODUCT(LTA!J68:AN68,LTA!J$102:AN$102,LTA!J$105:AN$105)</f>
        <v>461.21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539.56999999999994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16.787765396033855</v>
      </c>
      <c r="AD68">
        <f t="shared" ref="AD68:AD98" si="4">SUM(B68:AB68,AI68:AV68)-AC68</f>
        <v>1768.857791412968</v>
      </c>
      <c r="AE68">
        <f>'IDT-1'!F68</f>
        <v>0</v>
      </c>
      <c r="AF68" s="25"/>
      <c r="AG68">
        <f t="shared" ref="AG68:AG98" si="5">SUM(AD68:AF68)</f>
        <v>1768.857791412968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-106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10.065757842274992</v>
      </c>
      <c r="F69">
        <f>GT_Spot!T69</f>
        <v>0</v>
      </c>
      <c r="G69">
        <f>PPCL_NG!T69</f>
        <v>28.228066570782826</v>
      </c>
      <c r="H69">
        <f>PPCL_Spot!T69</f>
        <v>0</v>
      </c>
      <c r="I69">
        <f>Bawana_NG!T69</f>
        <v>53.638018397428787</v>
      </c>
      <c r="J69">
        <f>Bawana_RLNG!T69</f>
        <v>0</v>
      </c>
      <c r="K69">
        <f>Bawana_Spot!T69</f>
        <v>10.78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637.25411157674</v>
      </c>
      <c r="P69" s="37">
        <v>75.327100908251239</v>
      </c>
      <c r="Q69" s="37">
        <v>23.13</v>
      </c>
      <c r="R69" s="39">
        <v>25.2</v>
      </c>
      <c r="S69" s="39">
        <v>0</v>
      </c>
      <c r="T69" s="38">
        <f>SUMPRODUCT(LTA!J69:AN69,LTA!J$101:AN$101,LTA!J$105:AN$105)</f>
        <v>30.7</v>
      </c>
      <c r="U69" s="38">
        <f>SUMPRODUCT(LTA!J69:AN69,LTA!J$102:AN$102,LTA!J$105:AN$105)</f>
        <v>458.16999999999996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539.56999999999994</v>
      </c>
      <c r="AB69" s="76">
        <f>-STOA!P69</f>
        <v>0</v>
      </c>
      <c r="AC69">
        <f t="shared" si="3"/>
        <v>16.096637449879349</v>
      </c>
      <c r="AD69">
        <f t="shared" si="4"/>
        <v>1851.9664178455985</v>
      </c>
      <c r="AE69">
        <f>'IDT-1'!F69</f>
        <v>0</v>
      </c>
      <c r="AF69" s="25"/>
      <c r="AG69">
        <f t="shared" si="5"/>
        <v>1851.9664178455985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10.065757842274992</v>
      </c>
      <c r="F70">
        <f>GT_Spot!T70</f>
        <v>0</v>
      </c>
      <c r="G70">
        <f>PPCL_NG!T70</f>
        <v>28.228066570782826</v>
      </c>
      <c r="H70">
        <f>PPCL_Spot!T70</f>
        <v>0</v>
      </c>
      <c r="I70">
        <f>Bawana_NG!T70</f>
        <v>53.638018397428787</v>
      </c>
      <c r="J70">
        <f>Bawana_RLNG!T70</f>
        <v>0</v>
      </c>
      <c r="K70">
        <f>Bawana_Spot!T70</f>
        <v>21.57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637.1851401042718</v>
      </c>
      <c r="P70" s="37">
        <v>75.327100908251239</v>
      </c>
      <c r="Q70" s="37">
        <v>23.13</v>
      </c>
      <c r="R70" s="39">
        <v>20.309999999999999</v>
      </c>
      <c r="S70" s="39">
        <v>0</v>
      </c>
      <c r="T70" s="38">
        <f>SUMPRODUCT(LTA!J70:AN70,LTA!J$101:AN$101,LTA!J$105:AN$105)</f>
        <v>22.7</v>
      </c>
      <c r="U70" s="38">
        <f>SUMPRODUCT(LTA!J70:AN70,LTA!J$102:AN$102,LTA!J$105:AN$105)</f>
        <v>448.13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539.56999999999994</v>
      </c>
      <c r="AB70" s="76">
        <f>-STOA!P70</f>
        <v>0</v>
      </c>
      <c r="AC70">
        <f t="shared" si="3"/>
        <v>16.070322509034618</v>
      </c>
      <c r="AD70">
        <f t="shared" si="4"/>
        <v>1830.7837613139748</v>
      </c>
      <c r="AE70">
        <f>'IDT-1'!F70</f>
        <v>0</v>
      </c>
      <c r="AF70" s="25"/>
      <c r="AG70">
        <f t="shared" si="5"/>
        <v>1830.7837613139748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-33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0</v>
      </c>
      <c r="E71">
        <f>GT_NG!T71</f>
        <v>10.065757842274992</v>
      </c>
      <c r="F71">
        <f>GT_Spot!T71</f>
        <v>0</v>
      </c>
      <c r="G71">
        <f>PPCL_NG!T71</f>
        <v>28.228066570782826</v>
      </c>
      <c r="H71">
        <f>PPCL_Spot!T71</f>
        <v>0</v>
      </c>
      <c r="I71">
        <f>Bawana_NG!T71</f>
        <v>53.638018397428787</v>
      </c>
      <c r="J71">
        <f>Bawana_RLNG!T71</f>
        <v>0</v>
      </c>
      <c r="K71">
        <f>Bawana_Spot!T71</f>
        <v>32.35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645.29903900581712</v>
      </c>
      <c r="P71" s="37">
        <v>75.327100908251239</v>
      </c>
      <c r="Q71" s="37">
        <v>23.13</v>
      </c>
      <c r="R71" s="39">
        <v>17.642545454545456</v>
      </c>
      <c r="S71" s="39">
        <v>0</v>
      </c>
      <c r="T71" s="38">
        <f>SUMPRODUCT(LTA!J71:AN71,LTA!J$101:AN$101,LTA!J$105:AN$105)</f>
        <v>18.75</v>
      </c>
      <c r="U71" s="38">
        <f>SUMPRODUCT(LTA!J71:AN71,LTA!J$102:AN$102,LTA!J$105:AN$105)</f>
        <v>439.41999999999996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539.76</v>
      </c>
      <c r="AB71" s="76">
        <f>-STOA!P71</f>
        <v>0</v>
      </c>
      <c r="AC71">
        <f t="shared" si="3"/>
        <v>16.262828638398673</v>
      </c>
      <c r="AD71">
        <f t="shared" si="4"/>
        <v>1815.3476995407018</v>
      </c>
      <c r="AE71">
        <f>'IDT-1'!F71</f>
        <v>0</v>
      </c>
      <c r="AF71" s="25"/>
      <c r="AG71">
        <f t="shared" si="5"/>
        <v>1815.3476995407018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-52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0</v>
      </c>
      <c r="E72">
        <f>GT_NG!T72</f>
        <v>10.065757842274992</v>
      </c>
      <c r="F72">
        <f>GT_Spot!T72</f>
        <v>0</v>
      </c>
      <c r="G72">
        <f>PPCL_NG!T72</f>
        <v>28.228066570782826</v>
      </c>
      <c r="H72">
        <f>PPCL_Spot!T72</f>
        <v>0</v>
      </c>
      <c r="I72">
        <f>Bawana_NG!T72</f>
        <v>53.638018397428787</v>
      </c>
      <c r="J72">
        <f>Bawana_RLNG!T72</f>
        <v>0</v>
      </c>
      <c r="K72">
        <f>Bawana_Spot!T72</f>
        <v>33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645.29903900581712</v>
      </c>
      <c r="P72" s="37">
        <v>75.327100908251239</v>
      </c>
      <c r="Q72" s="37">
        <v>23.13</v>
      </c>
      <c r="R72" s="39">
        <v>12.612545417844165</v>
      </c>
      <c r="S72" s="39">
        <v>0</v>
      </c>
      <c r="T72" s="38">
        <f>SUMPRODUCT(LTA!J72:AN72,LTA!J$101:AN$101,LTA!J$105:AN$105)</f>
        <v>15.879999999999999</v>
      </c>
      <c r="U72" s="38">
        <f>SUMPRODUCT(LTA!J72:AN72,LTA!J$102:AN$102,LTA!J$105:AN$105)</f>
        <v>431.00999999999993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539.76</v>
      </c>
      <c r="AB72" s="76">
        <f>-STOA!P72</f>
        <v>0</v>
      </c>
      <c r="AC72">
        <f t="shared" si="3"/>
        <v>16.14822695354016</v>
      </c>
      <c r="AD72">
        <f t="shared" si="4"/>
        <v>1797.802301188859</v>
      </c>
      <c r="AE72">
        <f>'IDT-1'!F72</f>
        <v>0</v>
      </c>
      <c r="AF72" s="25"/>
      <c r="AG72">
        <f t="shared" si="5"/>
        <v>1797.802301188859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0</v>
      </c>
      <c r="E73">
        <f>GT_NG!T73</f>
        <v>10.065757842274992</v>
      </c>
      <c r="F73">
        <f>GT_Spot!T73</f>
        <v>0</v>
      </c>
      <c r="G73">
        <f>PPCL_NG!T73</f>
        <v>28.228066570782826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645.24995100581714</v>
      </c>
      <c r="P73" s="37">
        <v>63.260000000000005</v>
      </c>
      <c r="Q73" s="37">
        <v>23.13</v>
      </c>
      <c r="R73" s="39">
        <v>7.47</v>
      </c>
      <c r="S73" s="39">
        <v>0</v>
      </c>
      <c r="T73" s="38">
        <f>SUMPRODUCT(LTA!J73:AN73,LTA!J$101:AN$101,LTA!J$105:AN$105)</f>
        <v>11.95</v>
      </c>
      <c r="U73" s="38">
        <f>SUMPRODUCT(LTA!J73:AN73,LTA!J$102:AN$102,LTA!J$105:AN$105)</f>
        <v>421.78999999999996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539.76</v>
      </c>
      <c r="AB73" s="76">
        <f>-STOA!P73</f>
        <v>0</v>
      </c>
      <c r="AC73">
        <f t="shared" si="3"/>
        <v>15.631339713518548</v>
      </c>
      <c r="AD73">
        <f t="shared" si="4"/>
        <v>1845.2424357053562</v>
      </c>
      <c r="AE73">
        <f>'IDT-1'!F73</f>
        <v>-80.064999999999998</v>
      </c>
      <c r="AF73" s="25"/>
      <c r="AG73">
        <f t="shared" si="5"/>
        <v>1765.1774357053562</v>
      </c>
      <c r="AI73" s="35">
        <f>PXIL!J73</f>
        <v>0</v>
      </c>
      <c r="AJ73" s="35">
        <f>PXIL!P73</f>
        <v>0</v>
      </c>
      <c r="AK73" s="35">
        <f>RTM_IEX!J73</f>
        <v>7.36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0</v>
      </c>
      <c r="E74">
        <f>GT_NG!T74</f>
        <v>10.065757842274992</v>
      </c>
      <c r="F74">
        <f>GT_Spot!T74</f>
        <v>0</v>
      </c>
      <c r="G74">
        <f>PPCL_NG!T74</f>
        <v>28.228066570782826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650.38423800472219</v>
      </c>
      <c r="P74" s="37">
        <v>63.260000000000005</v>
      </c>
      <c r="Q74" s="37">
        <v>23.13</v>
      </c>
      <c r="R74" s="39">
        <v>4.0399999999999991</v>
      </c>
      <c r="S74" s="39">
        <v>0</v>
      </c>
      <c r="T74" s="38">
        <f>SUMPRODUCT(LTA!J74:AN74,LTA!J$101:AN$101,LTA!J$105:AN$105)</f>
        <v>9.129999999999999</v>
      </c>
      <c r="U74" s="38">
        <f>SUMPRODUCT(LTA!J74:AN74,LTA!J$102:AN$102,LTA!J$105:AN$105)</f>
        <v>415.80999999999995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539.76</v>
      </c>
      <c r="AB74" s="76">
        <f>-STOA!P74</f>
        <v>0</v>
      </c>
      <c r="AC74">
        <f t="shared" si="3"/>
        <v>15.55518772430935</v>
      </c>
      <c r="AD74">
        <f t="shared" si="4"/>
        <v>1836.2528746934706</v>
      </c>
      <c r="AE74">
        <f>'IDT-1'!F74</f>
        <v>-88.414000000000001</v>
      </c>
      <c r="AF74" s="25"/>
      <c r="AG74">
        <f t="shared" si="5"/>
        <v>1747.8388746934706</v>
      </c>
      <c r="AI74" s="35">
        <f>PXIL!J74</f>
        <v>0</v>
      </c>
      <c r="AJ74" s="35">
        <f>PXIL!P74</f>
        <v>0</v>
      </c>
      <c r="AK74" s="35">
        <f>RTM_IEX!J74</f>
        <v>5.39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10.153796540603929</v>
      </c>
      <c r="F75">
        <f>GT_Spot!T75</f>
        <v>0</v>
      </c>
      <c r="G75">
        <f>PPCL_NG!T75</f>
        <v>28.228066570782826</v>
      </c>
      <c r="H75">
        <f>PPCL_Spot!T75</f>
        <v>0</v>
      </c>
      <c r="I75">
        <f>Bawana_NG!T75</f>
        <v>69.607571687713659</v>
      </c>
      <c r="J75">
        <f>Bawana_RLNG!T75</f>
        <v>0</v>
      </c>
      <c r="K75">
        <f>Bawana_Spot!T75</f>
        <v>33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664.23580932285665</v>
      </c>
      <c r="P75" s="37">
        <v>63.260000000000005</v>
      </c>
      <c r="Q75" s="37">
        <v>23.13</v>
      </c>
      <c r="R75" s="39">
        <v>0</v>
      </c>
      <c r="S75" s="39">
        <v>0</v>
      </c>
      <c r="T75" s="38">
        <f>SUMPRODUCT(LTA!J75:AN75,LTA!J$101:AN$101,LTA!J$105:AN$105)</f>
        <v>3.62</v>
      </c>
      <c r="U75" s="38">
        <f>SUMPRODUCT(LTA!J75:AN75,LTA!J$102:AN$102,LTA!J$105:AN$105)</f>
        <v>415.01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539.76</v>
      </c>
      <c r="AB75" s="76">
        <f>-STOA!P75</f>
        <v>0</v>
      </c>
      <c r="AC75">
        <f t="shared" si="3"/>
        <v>15.794178782371111</v>
      </c>
      <c r="AD75">
        <f t="shared" si="4"/>
        <v>1804.211065339586</v>
      </c>
      <c r="AE75">
        <f>'IDT-1'!F75</f>
        <v>-98.731999999999999</v>
      </c>
      <c r="AF75" s="25"/>
      <c r="AG75">
        <f t="shared" si="5"/>
        <v>1705.479065339586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-30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10.153796540603929</v>
      </c>
      <c r="F76">
        <f>GT_Spot!T76</f>
        <v>0</v>
      </c>
      <c r="G76">
        <f>PPCL_NG!T76</f>
        <v>28.228066570782826</v>
      </c>
      <c r="H76">
        <f>PPCL_Spot!T76</f>
        <v>0</v>
      </c>
      <c r="I76">
        <f>Bawana_NG!T76</f>
        <v>69.607571687713659</v>
      </c>
      <c r="J76">
        <f>Bawana_RLNG!T76</f>
        <v>0</v>
      </c>
      <c r="K76">
        <f>Bawana_Spot!T76</f>
        <v>33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705.53146502314451</v>
      </c>
      <c r="P76" s="37">
        <v>63.260000000000005</v>
      </c>
      <c r="Q76" s="37">
        <v>23.13</v>
      </c>
      <c r="R76" s="39">
        <v>0</v>
      </c>
      <c r="S76" s="39">
        <v>0</v>
      </c>
      <c r="T76" s="38">
        <f>SUMPRODUCT(LTA!J76:AN76,LTA!J$101:AN$101,LTA!J$105:AN$105)</f>
        <v>1.1599999999999999</v>
      </c>
      <c r="U76" s="38">
        <f>SUMPRODUCT(LTA!J76:AN76,LTA!J$102:AN$102,LTA!J$105:AN$105)</f>
        <v>415.01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539.76</v>
      </c>
      <c r="AB76" s="76">
        <f>-STOA!P76</f>
        <v>0</v>
      </c>
      <c r="AC76">
        <f t="shared" si="3"/>
        <v>16.120398290253529</v>
      </c>
      <c r="AD76">
        <f t="shared" si="4"/>
        <v>1842.7205015319914</v>
      </c>
      <c r="AE76">
        <f>'IDT-1'!F76</f>
        <v>-116.795</v>
      </c>
      <c r="AF76" s="25"/>
      <c r="AG76">
        <f t="shared" si="5"/>
        <v>1725.9255015319914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10.153796540603929</v>
      </c>
      <c r="F77">
        <f>GT_Spot!T77</f>
        <v>0</v>
      </c>
      <c r="G77">
        <f>PPCL_NG!T77</f>
        <v>28.228066570782826</v>
      </c>
      <c r="H77">
        <f>PPCL_Spot!T77</f>
        <v>0</v>
      </c>
      <c r="I77">
        <f>Bawana_NG!T77</f>
        <v>69.607571687713659</v>
      </c>
      <c r="J77">
        <f>Bawana_RLNG!T77</f>
        <v>0</v>
      </c>
      <c r="K77">
        <f>Bawana_Spot!T77</f>
        <v>33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738.89610975592916</v>
      </c>
      <c r="P77" s="37">
        <v>63.260000000000005</v>
      </c>
      <c r="Q77" s="37">
        <v>23.13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416.01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539.76</v>
      </c>
      <c r="AB77" s="76">
        <f>-STOA!P77</f>
        <v>0</v>
      </c>
      <c r="AC77">
        <f t="shared" si="3"/>
        <v>16.573612460506702</v>
      </c>
      <c r="AD77">
        <f t="shared" si="4"/>
        <v>1856.051932094523</v>
      </c>
      <c r="AE77">
        <f>'IDT-1'!F77</f>
        <v>-128.386</v>
      </c>
      <c r="AF77" s="25"/>
      <c r="AG77">
        <f t="shared" si="5"/>
        <v>1727.665932094523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-50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10.153796540603929</v>
      </c>
      <c r="F78">
        <f>GT_Spot!T78</f>
        <v>0</v>
      </c>
      <c r="G78">
        <f>PPCL_NG!T78</f>
        <v>28.228066570782826</v>
      </c>
      <c r="H78">
        <f>PPCL_Spot!T78</f>
        <v>0</v>
      </c>
      <c r="I78">
        <f>Bawana_NG!T78</f>
        <v>69.607571687713659</v>
      </c>
      <c r="J78">
        <f>Bawana_RLNG!T78</f>
        <v>0</v>
      </c>
      <c r="K78">
        <f>Bawana_Spot!T78</f>
        <v>33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728.09391138636386</v>
      </c>
      <c r="P78" s="37">
        <v>63.260000000000005</v>
      </c>
      <c r="Q78" s="37">
        <v>23.13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416.16999999999996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539.76</v>
      </c>
      <c r="AB78" s="76">
        <f>-STOA!P78</f>
        <v>0</v>
      </c>
      <c r="AC78">
        <f t="shared" si="3"/>
        <v>16.481109994202352</v>
      </c>
      <c r="AD78">
        <f t="shared" si="4"/>
        <v>1845.1322361912619</v>
      </c>
      <c r="AE78">
        <f>'IDT-1'!F78</f>
        <v>-117.664</v>
      </c>
      <c r="AF78" s="25"/>
      <c r="AG78">
        <f t="shared" si="5"/>
        <v>1727.4682361912619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10.153796540603929</v>
      </c>
      <c r="F79">
        <f>GT_Spot!T79</f>
        <v>0</v>
      </c>
      <c r="G79">
        <f>PPCL_NG!T79</f>
        <v>28.228066570782826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33.00058409664144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727.81166236462479</v>
      </c>
      <c r="P79" s="37">
        <v>63.260000000000005</v>
      </c>
      <c r="Q79" s="37">
        <v>23.13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416.17999999999995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539.76</v>
      </c>
      <c r="AB79" s="76">
        <f>-STOA!P79</f>
        <v>0</v>
      </c>
      <c r="AC79">
        <f t="shared" si="3"/>
        <v>16.815907875761233</v>
      </c>
      <c r="AD79">
        <f t="shared" si="4"/>
        <v>1804.3154826624789</v>
      </c>
      <c r="AE79">
        <f>'IDT-1'!F79</f>
        <v>-64.322000000000003</v>
      </c>
      <c r="AF79" s="25"/>
      <c r="AG79">
        <f t="shared" si="5"/>
        <v>1739.993482662479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-90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0</v>
      </c>
      <c r="E80">
        <f>GT_NG!T80</f>
        <v>10.153796540603929</v>
      </c>
      <c r="F80">
        <f>GT_Spot!T80</f>
        <v>0</v>
      </c>
      <c r="G80">
        <f>PPCL_NG!T80</f>
        <v>28.228066570782826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33.00058409664144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727.85768236462479</v>
      </c>
      <c r="P80" s="37">
        <v>63.260000000000005</v>
      </c>
      <c r="Q80" s="37">
        <v>23.13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415.84999999999997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539.76</v>
      </c>
      <c r="AB80" s="76">
        <f>-STOA!P80</f>
        <v>0</v>
      </c>
      <c r="AC80">
        <f t="shared" si="3"/>
        <v>16.855878232385678</v>
      </c>
      <c r="AD80">
        <f t="shared" si="4"/>
        <v>1798.9915323058544</v>
      </c>
      <c r="AE80">
        <f>'IDT-1'!F80</f>
        <v>-68.790000000000006</v>
      </c>
      <c r="AF80" s="25"/>
      <c r="AG80">
        <f t="shared" si="5"/>
        <v>1730.2015323058545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-95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0</v>
      </c>
      <c r="E81">
        <f>GT_NG!T81</f>
        <v>10.153796540603929</v>
      </c>
      <c r="F81">
        <f>GT_Spot!T81</f>
        <v>0</v>
      </c>
      <c r="G81">
        <f>PPCL_NG!T81</f>
        <v>28.228066570782826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33.00058409664144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727.20421225592906</v>
      </c>
      <c r="P81" s="37">
        <v>63.260000000000005</v>
      </c>
      <c r="Q81" s="37">
        <v>23.13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416.00999999999993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539.76</v>
      </c>
      <c r="AB81" s="76">
        <f>-STOA!P81</f>
        <v>0</v>
      </c>
      <c r="AC81">
        <f t="shared" si="3"/>
        <v>16.894088872097079</v>
      </c>
      <c r="AD81">
        <f t="shared" si="4"/>
        <v>1793.4598515574476</v>
      </c>
      <c r="AE81">
        <f>'IDT-1'!F81</f>
        <v>-78.433999999999997</v>
      </c>
      <c r="AF81" s="25"/>
      <c r="AG81">
        <f t="shared" si="5"/>
        <v>1715.0258515574476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0</v>
      </c>
      <c r="E82">
        <f>GT_NG!T82</f>
        <v>10.153796540603929</v>
      </c>
      <c r="F82">
        <f>GT_Spot!T82</f>
        <v>0</v>
      </c>
      <c r="G82">
        <f>PPCL_NG!T82</f>
        <v>28.611933238732345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33.00058409664144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717.24140590200409</v>
      </c>
      <c r="P82" s="37">
        <v>63.260000000000005</v>
      </c>
      <c r="Q82" s="37">
        <v>23.13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416.50999999999993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539.76</v>
      </c>
      <c r="AB82" s="76">
        <f>-STOA!P82</f>
        <v>0</v>
      </c>
      <c r="AC82">
        <f t="shared" si="3"/>
        <v>16.817825778734885</v>
      </c>
      <c r="AD82">
        <f t="shared" si="4"/>
        <v>1784.4571749648342</v>
      </c>
      <c r="AE82">
        <f>'IDT-1'!F82</f>
        <v>-84.492999999999995</v>
      </c>
      <c r="AF82" s="25"/>
      <c r="AG82">
        <f t="shared" si="5"/>
        <v>1699.9641749648342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-100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0</v>
      </c>
      <c r="E83">
        <f>GT_NG!T83</f>
        <v>10.575562517801197</v>
      </c>
      <c r="F83">
        <f>GT_Spot!T83</f>
        <v>0</v>
      </c>
      <c r="G83">
        <f>PPCL_NG!T83</f>
        <v>28.611933238732345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32.89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716.7608562943185</v>
      </c>
      <c r="P83" s="37">
        <v>63.260000000000005</v>
      </c>
      <c r="Q83" s="37">
        <v>23.13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415.96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539.66999999999996</v>
      </c>
      <c r="AB83" s="76">
        <f>-STOA!P83</f>
        <v>0</v>
      </c>
      <c r="AC83">
        <f t="shared" si="3"/>
        <v>16.726315512578104</v>
      </c>
      <c r="AD83">
        <f t="shared" si="4"/>
        <v>1793.7393175038612</v>
      </c>
      <c r="AE83">
        <f>'IDT-1'!F83</f>
        <v>-107.026</v>
      </c>
      <c r="AF83" s="25"/>
      <c r="AG83">
        <f t="shared" si="5"/>
        <v>1686.7133175038612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0</v>
      </c>
      <c r="E84">
        <f>GT_NG!T84</f>
        <v>10.575562517801197</v>
      </c>
      <c r="F84">
        <f>GT_Spot!T84</f>
        <v>0</v>
      </c>
      <c r="G84">
        <f>PPCL_NG!T84</f>
        <v>28.611933238732345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33.001818094903562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717.74259542475329</v>
      </c>
      <c r="P84" s="37">
        <v>63.260000000000005</v>
      </c>
      <c r="Q84" s="37">
        <v>23.13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416.13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539.66999999999996</v>
      </c>
      <c r="AB84" s="76">
        <f>-STOA!P84</f>
        <v>0</v>
      </c>
      <c r="AC84">
        <f t="shared" si="3"/>
        <v>16.736929393270948</v>
      </c>
      <c r="AD84">
        <f t="shared" si="4"/>
        <v>1794.9922608485069</v>
      </c>
      <c r="AE84">
        <f>'IDT-1'!F84</f>
        <v>-122.89700000000001</v>
      </c>
      <c r="AF84" s="25"/>
      <c r="AG84">
        <f t="shared" si="5"/>
        <v>1672.095260848507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0</v>
      </c>
      <c r="E85">
        <f>GT_NG!T85</f>
        <v>10.575562517801197</v>
      </c>
      <c r="F85">
        <f>GT_Spot!T85</f>
        <v>0</v>
      </c>
      <c r="G85">
        <f>PPCL_NG!T85</f>
        <v>28.611933238732345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33.00179648335083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703.48619634298609</v>
      </c>
      <c r="P85" s="37">
        <v>63.260000000000005</v>
      </c>
      <c r="Q85" s="37">
        <v>23.13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416.46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539.66999999999996</v>
      </c>
      <c r="AB85" s="76">
        <f>-STOA!P85</f>
        <v>0</v>
      </c>
      <c r="AC85">
        <f t="shared" si="3"/>
        <v>16.704659036695947</v>
      </c>
      <c r="AD85">
        <f t="shared" si="4"/>
        <v>1771.0981105117614</v>
      </c>
      <c r="AE85">
        <f>'IDT-1'!F85</f>
        <v>-108.59399999999999</v>
      </c>
      <c r="AF85" s="25"/>
      <c r="AG85">
        <f t="shared" si="5"/>
        <v>1662.5041105117614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0</v>
      </c>
      <c r="E86">
        <f>GT_NG!T86</f>
        <v>10.575562517801197</v>
      </c>
      <c r="F86">
        <f>GT_Spot!T86</f>
        <v>0</v>
      </c>
      <c r="G86">
        <f>PPCL_NG!T86</f>
        <v>28.611933238732345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33.001786772793309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702.25830445646898</v>
      </c>
      <c r="P86" s="37">
        <v>63.260000000000005</v>
      </c>
      <c r="Q86" s="37">
        <v>23.13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416.63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539.66999999999996</v>
      </c>
      <c r="AB86" s="76">
        <f>-STOA!P86</f>
        <v>0</v>
      </c>
      <c r="AC86">
        <f t="shared" si="3"/>
        <v>16.695772663280525</v>
      </c>
      <c r="AD86">
        <f t="shared" si="4"/>
        <v>1770.0490952881028</v>
      </c>
      <c r="AE86">
        <f>'IDT-1'!F86</f>
        <v>-126.13200000000001</v>
      </c>
      <c r="AF86" s="25"/>
      <c r="AG86">
        <f t="shared" si="5"/>
        <v>1643.9170952881027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0</v>
      </c>
      <c r="E87">
        <f>GT_NG!T87</f>
        <v>10.575562517801197</v>
      </c>
      <c r="F87">
        <f>GT_Spot!T87</f>
        <v>0</v>
      </c>
      <c r="G87">
        <f>PPCL_NG!T87</f>
        <v>28.611933238732345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30.87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691.45610608690367</v>
      </c>
      <c r="P87" s="37">
        <v>63.260000000000005</v>
      </c>
      <c r="Q87" s="37">
        <v>23.13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416.65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539.56999999999994</v>
      </c>
      <c r="AB87" s="76">
        <f>-STOA!P87</f>
        <v>0</v>
      </c>
      <c r="AC87">
        <f t="shared" si="3"/>
        <v>16.58645518808471</v>
      </c>
      <c r="AD87">
        <f t="shared" si="4"/>
        <v>1757.1444276209395</v>
      </c>
      <c r="AE87">
        <f>'IDT-1'!F87</f>
        <v>-141.12700000000001</v>
      </c>
      <c r="AF87" s="25"/>
      <c r="AG87">
        <f t="shared" si="5"/>
        <v>1616.0174276209395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0</v>
      </c>
      <c r="E88">
        <f>GT_NG!T88</f>
        <v>10.575562517801197</v>
      </c>
      <c r="F88">
        <f>GT_Spot!T88</f>
        <v>0</v>
      </c>
      <c r="G88">
        <f>PPCL_NG!T88</f>
        <v>28.611933238732345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30.87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690.89223536550867</v>
      </c>
      <c r="P88" s="37">
        <v>63.260000000000005</v>
      </c>
      <c r="Q88" s="37">
        <v>23.13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416.82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539.56999999999994</v>
      </c>
      <c r="AB88" s="76">
        <f>-STOA!P88</f>
        <v>0</v>
      </c>
      <c r="AC88">
        <f t="shared" si="3"/>
        <v>16.583146674024992</v>
      </c>
      <c r="AD88">
        <f t="shared" si="4"/>
        <v>1756.7538654136042</v>
      </c>
      <c r="AE88">
        <f>'IDT-1'!F88</f>
        <v>-110.242</v>
      </c>
      <c r="AF88" s="25"/>
      <c r="AG88">
        <f t="shared" si="5"/>
        <v>1646.5118654136043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-100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0</v>
      </c>
      <c r="E89">
        <f>GT_NG!T89</f>
        <v>10.575562517801197</v>
      </c>
      <c r="F89">
        <f>GT_Spot!T89</f>
        <v>0</v>
      </c>
      <c r="G89">
        <f>PPCL_NG!T89</f>
        <v>28.611933238732345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30.87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691.21746263823593</v>
      </c>
      <c r="P89" s="37">
        <v>63.260000000000005</v>
      </c>
      <c r="Q89" s="37">
        <v>23.13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416.82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539.56999999999994</v>
      </c>
      <c r="AB89" s="76">
        <f>-STOA!P89</f>
        <v>0</v>
      </c>
      <c r="AC89">
        <f t="shared" si="3"/>
        <v>16.543522794491455</v>
      </c>
      <c r="AD89">
        <f t="shared" si="4"/>
        <v>1762.118716565865</v>
      </c>
      <c r="AE89">
        <f>'IDT-1'!F89</f>
        <v>-93.498000000000005</v>
      </c>
      <c r="AF89" s="25"/>
      <c r="AG89">
        <f t="shared" si="5"/>
        <v>1668.620716565865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-95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0</v>
      </c>
      <c r="E90">
        <f>GT_NG!T90</f>
        <v>10.575562517801197</v>
      </c>
      <c r="F90">
        <f>GT_Spot!T90</f>
        <v>0</v>
      </c>
      <c r="G90">
        <f>PPCL_NG!T90</f>
        <v>28.611933238732345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30.87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692.58341470657126</v>
      </c>
      <c r="P90" s="37">
        <v>63.260000000000005</v>
      </c>
      <c r="Q90" s="37">
        <v>23.13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417.15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539.56999999999994</v>
      </c>
      <c r="AB90" s="76">
        <f>-STOA!P90</f>
        <v>0</v>
      </c>
      <c r="AC90">
        <f t="shared" si="3"/>
        <v>16.557768791865474</v>
      </c>
      <c r="AD90">
        <f t="shared" si="4"/>
        <v>1763.8004226368264</v>
      </c>
      <c r="AE90">
        <f>'IDT-1'!F90</f>
        <v>-72.239000000000004</v>
      </c>
      <c r="AF90" s="25"/>
      <c r="AG90">
        <f t="shared" si="5"/>
        <v>1691.5614226368264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-95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0</v>
      </c>
      <c r="E91">
        <f>GT_NG!T91</f>
        <v>10.575562517801197</v>
      </c>
      <c r="F91">
        <f>GT_Spot!T91</f>
        <v>0</v>
      </c>
      <c r="G91">
        <f>PPCL_NG!T91</f>
        <v>28.611933238732345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33.001806897598669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716.52105470243066</v>
      </c>
      <c r="P91" s="37">
        <v>63.260000000000005</v>
      </c>
      <c r="Q91" s="37">
        <v>23.13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416.34000000000003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539.49</v>
      </c>
      <c r="AB91" s="76">
        <f>-STOA!P91</f>
        <v>0</v>
      </c>
      <c r="AC91">
        <f t="shared" si="3"/>
        <v>16.811631934394967</v>
      </c>
      <c r="AD91">
        <f t="shared" si="4"/>
        <v>1783.7260063877554</v>
      </c>
      <c r="AE91">
        <f>'IDT-1'!F91</f>
        <v>-81.828999999999994</v>
      </c>
      <c r="AF91" s="25"/>
      <c r="AG91">
        <f t="shared" si="5"/>
        <v>1701.8970063877555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0</v>
      </c>
      <c r="E92">
        <f>GT_NG!T92</f>
        <v>10.575562517801197</v>
      </c>
      <c r="F92">
        <f>GT_Spot!T92</f>
        <v>0</v>
      </c>
      <c r="G92">
        <f>PPCL_NG!T92</f>
        <v>28.611933238732345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33.00179648335083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714.09972942367585</v>
      </c>
      <c r="P92" s="37">
        <v>63.260000000000005</v>
      </c>
      <c r="Q92" s="37">
        <v>23.13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416.01000000000005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539.49</v>
      </c>
      <c r="AB92" s="76">
        <f>-STOA!P92</f>
        <v>0</v>
      </c>
      <c r="AC92">
        <f t="shared" si="3"/>
        <v>16.788520714573743</v>
      </c>
      <c r="AD92">
        <f t="shared" si="4"/>
        <v>1780.9977819145738</v>
      </c>
      <c r="AE92">
        <f>'IDT-1'!F92</f>
        <v>-62.158999999999999</v>
      </c>
      <c r="AF92" s="25"/>
      <c r="AG92">
        <f t="shared" si="5"/>
        <v>1718.8387819145737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-100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0</v>
      </c>
      <c r="E93">
        <f>GT_NG!T93</f>
        <v>10.575562517801197</v>
      </c>
      <c r="F93">
        <f>GT_Spot!T93</f>
        <v>0</v>
      </c>
      <c r="G93">
        <f>PPCL_NG!T93</f>
        <v>28.611933238732345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33.001818094903562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712.69029049690084</v>
      </c>
      <c r="P93" s="37">
        <v>63.260000000000005</v>
      </c>
      <c r="Q93" s="37">
        <v>23.13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414.95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539.49</v>
      </c>
      <c r="AB93" s="76">
        <f>-STOA!P93</f>
        <v>0</v>
      </c>
      <c r="AC93">
        <f t="shared" si="3"/>
        <v>16.937200763623657</v>
      </c>
      <c r="AD93">
        <f t="shared" si="4"/>
        <v>1758.3796845503016</v>
      </c>
      <c r="AE93">
        <f>'IDT-1'!F93</f>
        <v>-41.863999999999997</v>
      </c>
      <c r="AF93" s="25"/>
      <c r="AG93">
        <f t="shared" si="5"/>
        <v>1716.5156845503016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-120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0</v>
      </c>
      <c r="E94">
        <f>GT_NG!T94</f>
        <v>10.575562517801197</v>
      </c>
      <c r="F94">
        <f>GT_Spot!T94</f>
        <v>0</v>
      </c>
      <c r="G94">
        <f>PPCL_NG!T94</f>
        <v>28.611933238732345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33.001818094903562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723.86370988820522</v>
      </c>
      <c r="P94" s="37">
        <v>63.260000000000005</v>
      </c>
      <c r="Q94" s="37">
        <v>23.13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414.45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539.49</v>
      </c>
      <c r="AB94" s="76">
        <f>-STOA!P94</f>
        <v>0</v>
      </c>
      <c r="AC94">
        <f t="shared" si="3"/>
        <v>17.026857486510615</v>
      </c>
      <c r="AD94">
        <f t="shared" si="4"/>
        <v>1768.963447218719</v>
      </c>
      <c r="AE94">
        <f>'IDT-1'!F94</f>
        <v>-30.934000000000001</v>
      </c>
      <c r="AF94" s="25"/>
      <c r="AG94">
        <f t="shared" si="5"/>
        <v>1738.029447218719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0</v>
      </c>
      <c r="E95">
        <f>GT_NG!T95</f>
        <v>10.575562517801197</v>
      </c>
      <c r="F95">
        <f>GT_Spot!T95</f>
        <v>0</v>
      </c>
      <c r="G95">
        <f>PPCL_NG!T95</f>
        <v>28.611933238732345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32.89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695.48497107840797</v>
      </c>
      <c r="P95" s="37">
        <v>63.260000000000005</v>
      </c>
      <c r="Q95" s="37">
        <v>23.13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413.62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539.39</v>
      </c>
      <c r="AB95" s="76">
        <f>-STOA!P95</f>
        <v>0</v>
      </c>
      <c r="AC95">
        <f t="shared" si="3"/>
        <v>16.610301654013345</v>
      </c>
      <c r="AD95">
        <f t="shared" si="4"/>
        <v>1759.9594461465153</v>
      </c>
      <c r="AE95">
        <f>'IDT-1'!F95</f>
        <v>0</v>
      </c>
      <c r="AF95" s="25"/>
      <c r="AG95">
        <f t="shared" si="5"/>
        <v>1759.9594461465153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0</v>
      </c>
      <c r="E96">
        <f>GT_NG!T96</f>
        <v>10.575562517801197</v>
      </c>
      <c r="F96">
        <f>GT_Spot!T96</f>
        <v>0</v>
      </c>
      <c r="G96">
        <f>PPCL_NG!T96</f>
        <v>28.611933238732345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31.85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667.94280747797586</v>
      </c>
      <c r="P96" s="37">
        <v>63.260000000000005</v>
      </c>
      <c r="Q96" s="37">
        <v>23.13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413.95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539.39</v>
      </c>
      <c r="AB96" s="76">
        <f>-STOA!P96</f>
        <v>0</v>
      </c>
      <c r="AC96">
        <f t="shared" si="3"/>
        <v>16.372983479769715</v>
      </c>
      <c r="AD96">
        <f t="shared" si="4"/>
        <v>1731.9446007203267</v>
      </c>
      <c r="AE96">
        <f>'IDT-1'!F96</f>
        <v>0</v>
      </c>
      <c r="AF96" s="25"/>
      <c r="AG96">
        <f t="shared" si="5"/>
        <v>1731.9446007203267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0</v>
      </c>
      <c r="E97">
        <f>GT_NG!T97</f>
        <v>10.575562517801197</v>
      </c>
      <c r="F97">
        <f>GT_Spot!T97</f>
        <v>0</v>
      </c>
      <c r="G97">
        <f>PPCL_NG!T97</f>
        <v>28.611933238732345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33.00179648335083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664.75025073534164</v>
      </c>
      <c r="P97" s="37">
        <v>63.260000000000005</v>
      </c>
      <c r="Q97" s="37">
        <v>23.13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414.29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539.39</v>
      </c>
      <c r="AB97" s="76">
        <f>-STOA!P97</f>
        <v>0</v>
      </c>
      <c r="AC97">
        <f t="shared" si="3"/>
        <v>16.443408670840629</v>
      </c>
      <c r="AD97">
        <f t="shared" si="4"/>
        <v>1720.1734152699728</v>
      </c>
      <c r="AE97">
        <f>'IDT-1'!F97</f>
        <v>0</v>
      </c>
      <c r="AF97" s="25"/>
      <c r="AG97">
        <f t="shared" si="5"/>
        <v>1720.1734152699728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0</v>
      </c>
      <c r="E98">
        <f>GT_NG!T98</f>
        <v>10.575562517801197</v>
      </c>
      <c r="F98">
        <f>GT_Spot!T98</f>
        <v>0</v>
      </c>
      <c r="G98">
        <f>PPCL_NG!T98</f>
        <v>28.611933238732345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33.001806897598669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664.75025073534164</v>
      </c>
      <c r="P98" s="37">
        <v>63.260000000000005</v>
      </c>
      <c r="Q98" s="37">
        <v>23.13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414.62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539.39</v>
      </c>
      <c r="AB98" s="76">
        <f>-STOA!P98</f>
        <v>0</v>
      </c>
      <c r="AC98">
        <f t="shared" si="3"/>
        <v>16.44618075832031</v>
      </c>
      <c r="AD98">
        <f t="shared" si="4"/>
        <v>1720.5006535967409</v>
      </c>
      <c r="AE98">
        <f>'IDT-1'!F98</f>
        <v>0</v>
      </c>
      <c r="AF98" s="25"/>
      <c r="AG98">
        <f t="shared" si="5"/>
        <v>1720.5006535967409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-110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4.0802039999999984E-2</v>
      </c>
      <c r="E99">
        <f t="shared" si="6"/>
        <v>0.25446640739117016</v>
      </c>
      <c r="F99">
        <f t="shared" si="6"/>
        <v>0</v>
      </c>
      <c r="G99">
        <f t="shared" si="6"/>
        <v>0.69050457094824147</v>
      </c>
      <c r="H99">
        <f t="shared" si="6"/>
        <v>0</v>
      </c>
      <c r="I99">
        <f t="shared" si="6"/>
        <v>1.3889338728907819</v>
      </c>
      <c r="J99">
        <f t="shared" si="6"/>
        <v>0</v>
      </c>
      <c r="K99">
        <f t="shared" si="6"/>
        <v>0.25549964517232998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11.870053025669893</v>
      </c>
      <c r="P99" s="37">
        <f t="shared" si="6"/>
        <v>1.2346021910607266</v>
      </c>
      <c r="Q99" s="37">
        <f t="shared" si="6"/>
        <v>0.48167250000000095</v>
      </c>
      <c r="R99" s="39">
        <f>SUM(R3:R98)/4000</f>
        <v>0.27183751295674746</v>
      </c>
      <c r="S99" s="39">
        <f t="shared" si="6"/>
        <v>0</v>
      </c>
      <c r="T99" s="38">
        <f t="shared" si="6"/>
        <v>0.78325250000000002</v>
      </c>
      <c r="U99" s="38">
        <f t="shared" si="6"/>
        <v>9.5805599999999966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8.1180000000000002E-2</v>
      </c>
      <c r="Z99" s="35">
        <f t="shared" si="6"/>
        <v>-0.79535</v>
      </c>
      <c r="AA99" s="76">
        <f t="shared" si="6"/>
        <v>12.94189000000001</v>
      </c>
      <c r="AB99" s="76">
        <f t="shared" si="6"/>
        <v>0</v>
      </c>
      <c r="AC99">
        <f t="shared" si="6"/>
        <v>0.35349182667904377</v>
      </c>
      <c r="AD99">
        <f t="shared" si="6"/>
        <v>38.513607439410833</v>
      </c>
      <c r="AE99">
        <f t="shared" si="6"/>
        <v>-0.62193750000000025</v>
      </c>
      <c r="AG99">
        <f t="shared" si="6"/>
        <v>37.891669939410853</v>
      </c>
      <c r="AI99">
        <f t="shared" si="6"/>
        <v>0</v>
      </c>
      <c r="AJ99">
        <f t="shared" si="6"/>
        <v>0</v>
      </c>
      <c r="AK99">
        <f t="shared" si="6"/>
        <v>0.59269499999999997</v>
      </c>
      <c r="AL99">
        <f t="shared" si="6"/>
        <v>-0.80549999999999999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1.2441600000000002</v>
      </c>
      <c r="E3">
        <f>GT_NG!S3</f>
        <v>2.1076411960132893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76.77203133171065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7.95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-39</v>
      </c>
      <c r="AA3" s="76">
        <f>STOA!K3</f>
        <v>105.30000000000001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2.4987833445035541</v>
      </c>
      <c r="AD3">
        <f>SUM(B3:AB3,AI3:AV3)-AC3</f>
        <v>216.64504918322038</v>
      </c>
      <c r="AE3">
        <f>'IDT-1'!E3</f>
        <v>0</v>
      </c>
      <c r="AF3" s="25"/>
      <c r="AG3">
        <f>SUM(AD3:AF3)</f>
        <v>216.64504918322038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1.2441600000000002</v>
      </c>
      <c r="E4">
        <f>GT_NG!S4</f>
        <v>2.1076411960132893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73.806319705805109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7.95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-43</v>
      </c>
      <c r="AA4" s="76">
        <f>STOA!K4</f>
        <v>105.30000000000001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2.5077559977455044</v>
      </c>
      <c r="AD4">
        <f t="shared" ref="AD4:AD67" si="1">SUM(B4:AB4,AI4:AV4)-AC4</f>
        <v>209.6703649040729</v>
      </c>
      <c r="AE4">
        <f>'IDT-1'!E4</f>
        <v>0</v>
      </c>
      <c r="AF4" s="25"/>
      <c r="AG4">
        <f t="shared" ref="AG4:AG67" si="2">SUM(AD4:AF4)</f>
        <v>209.6703649040729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1.2441600000000002</v>
      </c>
      <c r="E5">
        <f>GT_NG!S5</f>
        <v>2.1076411960132893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74.066292006381175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7.95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-43</v>
      </c>
      <c r="AA5" s="76">
        <f>STOA!K5</f>
        <v>105.30000000000001</v>
      </c>
      <c r="AB5" s="76">
        <f>-STOA!Q5</f>
        <v>0</v>
      </c>
      <c r="AC5">
        <f t="shared" si="0"/>
        <v>2.8487860740659059</v>
      </c>
      <c r="AD5">
        <f t="shared" si="1"/>
        <v>169.58930712832856</v>
      </c>
      <c r="AE5">
        <f>'IDT-1'!E5</f>
        <v>0</v>
      </c>
      <c r="AF5" s="25"/>
      <c r="AG5">
        <f t="shared" si="2"/>
        <v>169.58930712832856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1.2441600000000002</v>
      </c>
      <c r="E6">
        <f>GT_NG!S6</f>
        <v>2.1076411960132893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71.990937711608581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7.95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-47</v>
      </c>
      <c r="AA6" s="76">
        <f>STOA!K6</f>
        <v>105.30000000000001</v>
      </c>
      <c r="AB6" s="76">
        <f>-STOA!Q6</f>
        <v>0</v>
      </c>
      <c r="AC6">
        <f t="shared" si="0"/>
        <v>2.8652377288893724</v>
      </c>
      <c r="AD6">
        <f t="shared" si="1"/>
        <v>163.49750117873248</v>
      </c>
      <c r="AE6">
        <f>'IDT-1'!E6</f>
        <v>0</v>
      </c>
      <c r="AF6" s="25"/>
      <c r="AG6">
        <f t="shared" si="2"/>
        <v>163.49750117873248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1.2441600000000002</v>
      </c>
      <c r="E7">
        <f>GT_NG!S7</f>
        <v>2.1076411960132893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71.940674747538466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7.95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-49</v>
      </c>
      <c r="AA7" s="76">
        <f>STOA!K7</f>
        <v>114.08000000000001</v>
      </c>
      <c r="AB7" s="76">
        <f>-STOA!Q7</f>
        <v>0</v>
      </c>
      <c r="AC7">
        <f t="shared" si="0"/>
        <v>2.9555098354409619</v>
      </c>
      <c r="AD7">
        <f t="shared" si="1"/>
        <v>170.13696610811081</v>
      </c>
      <c r="AE7">
        <f>'IDT-1'!E7</f>
        <v>0</v>
      </c>
      <c r="AF7" s="25"/>
      <c r="AG7">
        <f t="shared" si="2"/>
        <v>170.13696610811081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1.2441600000000002</v>
      </c>
      <c r="E8">
        <f>GT_NG!S8</f>
        <v>2.1076411960132893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71.096697429474858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7.95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-50</v>
      </c>
      <c r="AA8" s="76">
        <f>STOA!K8</f>
        <v>114.08000000000001</v>
      </c>
      <c r="AB8" s="76">
        <f>-STOA!Q8</f>
        <v>0</v>
      </c>
      <c r="AC8">
        <f t="shared" si="0"/>
        <v>2.9568915836941168</v>
      </c>
      <c r="AD8">
        <f t="shared" si="1"/>
        <v>168.29160704179404</v>
      </c>
      <c r="AE8">
        <f>'IDT-1'!E8</f>
        <v>0</v>
      </c>
      <c r="AF8" s="25"/>
      <c r="AG8">
        <f t="shared" si="2"/>
        <v>168.29160704179404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1.2441600000000002</v>
      </c>
      <c r="E9">
        <f>GT_NG!S9</f>
        <v>2.1076411960132893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69.199351045532282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7.95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-53</v>
      </c>
      <c r="AA9" s="76">
        <f>STOA!K9</f>
        <v>114.08000000000001</v>
      </c>
      <c r="AB9" s="76">
        <f>-STOA!Q9</f>
        <v>0</v>
      </c>
      <c r="AC9">
        <f t="shared" si="0"/>
        <v>2.9663673472436662</v>
      </c>
      <c r="AD9">
        <f t="shared" si="1"/>
        <v>163.3847848943019</v>
      </c>
      <c r="AE9">
        <f>'IDT-1'!E9</f>
        <v>0</v>
      </c>
      <c r="AF9" s="25"/>
      <c r="AG9">
        <f t="shared" si="2"/>
        <v>163.3847848943019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1.2441600000000002</v>
      </c>
      <c r="E10">
        <f>GT_NG!S10</f>
        <v>2.1076411960132893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69.101375344917741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7.95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-54</v>
      </c>
      <c r="AA10" s="76">
        <f>STOA!K10</f>
        <v>114.08000000000001</v>
      </c>
      <c r="AB10" s="76">
        <f>-STOA!Q10</f>
        <v>0</v>
      </c>
      <c r="AC10">
        <f t="shared" si="0"/>
        <v>2.9740155090833928</v>
      </c>
      <c r="AD10">
        <f t="shared" si="1"/>
        <v>162.27916103184765</v>
      </c>
      <c r="AE10">
        <f>'IDT-1'!E10</f>
        <v>0</v>
      </c>
      <c r="AF10" s="25"/>
      <c r="AG10">
        <f t="shared" si="2"/>
        <v>162.27916103184765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1.2441600000000002</v>
      </c>
      <c r="E11">
        <f>GT_NG!S11</f>
        <v>2.1076411960132893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69.091987093736108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7.95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-54</v>
      </c>
      <c r="AA11" s="76">
        <f>STOA!K11</f>
        <v>114.08000000000001</v>
      </c>
      <c r="AB11" s="76">
        <f>-STOA!Q11</f>
        <v>0</v>
      </c>
      <c r="AC11">
        <f t="shared" si="0"/>
        <v>2.9688966477734673</v>
      </c>
      <c r="AD11">
        <f t="shared" si="1"/>
        <v>161.6748916419759</v>
      </c>
      <c r="AE11">
        <f>'IDT-1'!E11</f>
        <v>0</v>
      </c>
      <c r="AF11" s="25"/>
      <c r="AG11">
        <f t="shared" si="2"/>
        <v>161.6748916419759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1.1664000000000001</v>
      </c>
      <c r="E12">
        <f>GT_NG!S12</f>
        <v>2.1076411960132893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69.091987093736108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7.95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-57</v>
      </c>
      <c r="AA12" s="76">
        <f>STOA!K12</f>
        <v>114.08000000000001</v>
      </c>
      <c r="AB12" s="76">
        <f>-STOA!Q12</f>
        <v>0</v>
      </c>
      <c r="AC12">
        <f t="shared" si="0"/>
        <v>2.9936569369481343</v>
      </c>
      <c r="AD12">
        <f t="shared" si="1"/>
        <v>158.57237135280127</v>
      </c>
      <c r="AE12">
        <f>'IDT-1'!E12</f>
        <v>0</v>
      </c>
      <c r="AF12" s="25"/>
      <c r="AG12">
        <f t="shared" si="2"/>
        <v>158.57237135280127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2.1076411960132893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67.00551433731178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7.95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-57</v>
      </c>
      <c r="AA13" s="76">
        <f>STOA!K13</f>
        <v>114.08000000000001</v>
      </c>
      <c r="AB13" s="76">
        <f>-STOA!Q13</f>
        <v>0</v>
      </c>
      <c r="AC13">
        <f t="shared" si="0"/>
        <v>2.9761305657941697</v>
      </c>
      <c r="AD13">
        <f t="shared" si="1"/>
        <v>156.50342496753089</v>
      </c>
      <c r="AE13">
        <f>'IDT-1'!E13</f>
        <v>0</v>
      </c>
      <c r="AF13" s="25"/>
      <c r="AG13">
        <f t="shared" si="2"/>
        <v>156.50342496753089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1.1664000000000001</v>
      </c>
      <c r="E14">
        <f>GT_NG!S14</f>
        <v>2.1076411960132893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67.00551433731178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7.95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-59</v>
      </c>
      <c r="AA14" s="76">
        <f>STOA!K14</f>
        <v>114.08000000000001</v>
      </c>
      <c r="AB14" s="76">
        <f>-STOA!Q14</f>
        <v>0</v>
      </c>
      <c r="AC14">
        <f t="shared" si="0"/>
        <v>2.9930728812439478</v>
      </c>
      <c r="AD14">
        <f t="shared" si="1"/>
        <v>154.48648265208109</v>
      </c>
      <c r="AE14">
        <f>'IDT-1'!E14</f>
        <v>0</v>
      </c>
      <c r="AF14" s="25"/>
      <c r="AG14">
        <f t="shared" si="2"/>
        <v>154.48648265208109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1.1664000000000001</v>
      </c>
      <c r="E15">
        <f>GT_NG!S15</f>
        <v>2.1076411960132893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67.158860329481598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7.95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-60</v>
      </c>
      <c r="AA15" s="76">
        <f>STOA!K15</f>
        <v>114.08000000000001</v>
      </c>
      <c r="AB15" s="76">
        <f>-STOA!Q15</f>
        <v>0</v>
      </c>
      <c r="AC15">
        <f t="shared" si="0"/>
        <v>3.0028321453030631</v>
      </c>
      <c r="AD15">
        <f t="shared" si="1"/>
        <v>153.6300693801918</v>
      </c>
      <c r="AE15">
        <f>'IDT-1'!E15</f>
        <v>0</v>
      </c>
      <c r="AF15" s="25"/>
      <c r="AG15">
        <f t="shared" si="2"/>
        <v>153.6300693801918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1.1664000000000001</v>
      </c>
      <c r="E16">
        <f>GT_NG!S16</f>
        <v>2.1076411960132893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67.158860329481598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7.95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-61</v>
      </c>
      <c r="AA16" s="76">
        <f>STOA!K16</f>
        <v>114.08000000000001</v>
      </c>
      <c r="AB16" s="76">
        <f>-STOA!Q16</f>
        <v>0</v>
      </c>
      <c r="AC16">
        <f t="shared" si="0"/>
        <v>3.0113033030279519</v>
      </c>
      <c r="AD16">
        <f t="shared" si="1"/>
        <v>152.62159822246693</v>
      </c>
      <c r="AE16">
        <f>'IDT-1'!E16</f>
        <v>0</v>
      </c>
      <c r="AF16" s="25"/>
      <c r="AG16">
        <f t="shared" si="2"/>
        <v>152.62159822246693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2.1076411960132893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67.158860329481598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7.95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-62</v>
      </c>
      <c r="AA17" s="76">
        <f>STOA!K17</f>
        <v>114.08000000000001</v>
      </c>
      <c r="AB17" s="76">
        <f>-STOA!Q17</f>
        <v>0</v>
      </c>
      <c r="AC17">
        <f t="shared" si="0"/>
        <v>3.0197744607528412</v>
      </c>
      <c r="AD17">
        <f t="shared" si="1"/>
        <v>151.61312706474203</v>
      </c>
      <c r="AE17">
        <f>'IDT-1'!E17</f>
        <v>0</v>
      </c>
      <c r="AF17" s="25"/>
      <c r="AG17">
        <f t="shared" si="2"/>
        <v>151.61312706474203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1.1664000000000001</v>
      </c>
      <c r="E18">
        <f>GT_NG!S18</f>
        <v>2.1076411960132893</v>
      </c>
      <c r="F18">
        <f>GT_Spot!S18</f>
        <v>0</v>
      </c>
      <c r="G18">
        <f>PPCL_NG!S18</f>
        <v>45.17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67.158860329481598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7.95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-63</v>
      </c>
      <c r="AA18" s="76">
        <f>STOA!K18</f>
        <v>114.08000000000001</v>
      </c>
      <c r="AB18" s="76">
        <f>-STOA!Q18</f>
        <v>0</v>
      </c>
      <c r="AC18">
        <f t="shared" si="0"/>
        <v>3.0282456184777304</v>
      </c>
      <c r="AD18">
        <f t="shared" si="1"/>
        <v>150.60465590701713</v>
      </c>
      <c r="AE18">
        <f>'IDT-1'!E18</f>
        <v>0</v>
      </c>
      <c r="AF18" s="25"/>
      <c r="AG18">
        <f t="shared" si="2"/>
        <v>150.60465590701713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1.1664000000000001</v>
      </c>
      <c r="E19">
        <f>GT_NG!S19</f>
        <v>2.1074642953381839</v>
      </c>
      <c r="F19">
        <f>GT_Spot!S19</f>
        <v>0</v>
      </c>
      <c r="G19">
        <f>PPCL_NG!S19</f>
        <v>45.17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67.415090986381216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7.95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-65</v>
      </c>
      <c r="AA19" s="76">
        <f>STOA!K19</f>
        <v>114.08000000000001</v>
      </c>
      <c r="AB19" s="76">
        <f>-STOA!Q19</f>
        <v>0</v>
      </c>
      <c r="AC19">
        <f t="shared" si="0"/>
        <v>3.0473387854797949</v>
      </c>
      <c r="AD19">
        <f t="shared" si="1"/>
        <v>148.84161649623962</v>
      </c>
      <c r="AE19">
        <f>'IDT-1'!E19</f>
        <v>0</v>
      </c>
      <c r="AF19" s="25"/>
      <c r="AG19">
        <f t="shared" si="2"/>
        <v>148.84161649623962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1.1664000000000001</v>
      </c>
      <c r="E20">
        <f>GT_NG!S20</f>
        <v>2.1074642953381839</v>
      </c>
      <c r="F20">
        <f>GT_Spot!S20</f>
        <v>0</v>
      </c>
      <c r="G20">
        <f>PPCL_NG!S20</f>
        <v>45.17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68.566244893481681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7.95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-67</v>
      </c>
      <c r="AA20" s="76">
        <f>STOA!K20</f>
        <v>114.08000000000001</v>
      </c>
      <c r="AB20" s="76">
        <f>-STOA!Q20</f>
        <v>0</v>
      </c>
      <c r="AC20">
        <f t="shared" si="0"/>
        <v>3.073950793749217</v>
      </c>
      <c r="AD20">
        <f t="shared" si="1"/>
        <v>147.96615839507064</v>
      </c>
      <c r="AE20">
        <f>'IDT-1'!E20</f>
        <v>0</v>
      </c>
      <c r="AF20" s="25"/>
      <c r="AG20">
        <f t="shared" si="2"/>
        <v>147.96615839507064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1.1664000000000001</v>
      </c>
      <c r="E21">
        <f>GT_NG!S21</f>
        <v>2.1074642953381839</v>
      </c>
      <c r="F21">
        <f>GT_Spot!S21</f>
        <v>0</v>
      </c>
      <c r="G21">
        <f>PPCL_NG!S21</f>
        <v>45.17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67.51777165403584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7.95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-68</v>
      </c>
      <c r="AA21" s="76">
        <f>STOA!K21</f>
        <v>114.08000000000001</v>
      </c>
      <c r="AB21" s="76">
        <f>-STOA!Q21</f>
        <v>0</v>
      </c>
      <c r="AC21">
        <f t="shared" si="0"/>
        <v>3.0736147762627608</v>
      </c>
      <c r="AD21">
        <f t="shared" si="1"/>
        <v>145.91802117311127</v>
      </c>
      <c r="AE21">
        <f>'IDT-1'!E21</f>
        <v>0</v>
      </c>
      <c r="AF21" s="25"/>
      <c r="AG21">
        <f t="shared" si="2"/>
        <v>145.91802117311127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1.1664000000000001</v>
      </c>
      <c r="E22">
        <f>GT_NG!S22</f>
        <v>2.1074642953381839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67.484885043163999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7.95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-67</v>
      </c>
      <c r="AA22" s="76">
        <f>STOA!K22</f>
        <v>114.08000000000001</v>
      </c>
      <c r="AB22" s="76">
        <f>-STOA!Q22</f>
        <v>0</v>
      </c>
      <c r="AC22">
        <f t="shared" si="0"/>
        <v>3.0648673710065486</v>
      </c>
      <c r="AD22">
        <f t="shared" si="1"/>
        <v>146.89388196749564</v>
      </c>
      <c r="AE22">
        <f>'IDT-1'!E22</f>
        <v>0</v>
      </c>
      <c r="AF22" s="25"/>
      <c r="AG22">
        <f t="shared" si="2"/>
        <v>146.89388196749564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0.97199999999999998</v>
      </c>
      <c r="E23">
        <f>GT_NG!S23</f>
        <v>2.1074642953381839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69.43615728822634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7.95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-65</v>
      </c>
      <c r="AA23" s="76">
        <f>STOA!K23</f>
        <v>114.08000000000001</v>
      </c>
      <c r="AB23" s="76">
        <f>-STOA!Q23</f>
        <v>0</v>
      </c>
      <c r="AC23">
        <f t="shared" si="0"/>
        <v>3.0626827824152936</v>
      </c>
      <c r="AD23">
        <f t="shared" si="1"/>
        <v>150.65293880114922</v>
      </c>
      <c r="AE23">
        <f>'IDT-1'!E23</f>
        <v>0</v>
      </c>
      <c r="AF23" s="25"/>
      <c r="AG23">
        <f t="shared" si="2"/>
        <v>150.65293880114922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2.1074642953381839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69.588765252997433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7.95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-65</v>
      </c>
      <c r="AA24" s="76">
        <f>STOA!K24</f>
        <v>114.08000000000001</v>
      </c>
      <c r="AB24" s="76">
        <f>-STOA!Q24</f>
        <v>0</v>
      </c>
      <c r="AC24">
        <f t="shared" si="0"/>
        <v>3.0611070093193713</v>
      </c>
      <c r="AD24">
        <f t="shared" si="1"/>
        <v>150.46692253901625</v>
      </c>
      <c r="AE24">
        <f>'IDT-1'!E24</f>
        <v>0</v>
      </c>
      <c r="AF24" s="25"/>
      <c r="AG24">
        <f t="shared" si="2"/>
        <v>150.46692253901625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0.48599999999999999</v>
      </c>
      <c r="E25">
        <f>GT_NG!S25</f>
        <v>2.1074642953381839</v>
      </c>
      <c r="F25">
        <f>GT_Spot!S25</f>
        <v>0</v>
      </c>
      <c r="G25">
        <f>PPCL_NG!S25</f>
        <v>45.168874172185433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69.844995909897037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7.95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-64</v>
      </c>
      <c r="AA25" s="76">
        <f>STOA!K25</f>
        <v>114.08000000000001</v>
      </c>
      <c r="AB25" s="76">
        <f>-STOA!Q25</f>
        <v>0</v>
      </c>
      <c r="AC25">
        <f t="shared" si="0"/>
        <v>3.0535540121587963</v>
      </c>
      <c r="AD25">
        <f t="shared" si="1"/>
        <v>151.58378036526187</v>
      </c>
      <c r="AE25">
        <f>'IDT-1'!E25</f>
        <v>0</v>
      </c>
      <c r="AF25" s="25"/>
      <c r="AG25">
        <f t="shared" si="2"/>
        <v>151.58378036526187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0.24299999999999999</v>
      </c>
      <c r="E26">
        <f>GT_NG!S26</f>
        <v>2.1074642953381839</v>
      </c>
      <c r="F26">
        <f>GT_Spot!S26</f>
        <v>0</v>
      </c>
      <c r="G26">
        <f>PPCL_NG!S26</f>
        <v>45.47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74.003091937672352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7.95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-65</v>
      </c>
      <c r="AA26" s="76">
        <f>STOA!K26</f>
        <v>114.08000000000001</v>
      </c>
      <c r="AB26" s="76">
        <f>-STOA!Q26</f>
        <v>0</v>
      </c>
      <c r="AC26">
        <f t="shared" si="0"/>
        <v>3.0974414334706402</v>
      </c>
      <c r="AD26">
        <f t="shared" si="1"/>
        <v>154.75611479953992</v>
      </c>
      <c r="AE26">
        <f>'IDT-1'!E26</f>
        <v>0</v>
      </c>
      <c r="AF26" s="25"/>
      <c r="AG26">
        <f t="shared" si="2"/>
        <v>154.75611479953992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</v>
      </c>
      <c r="E27">
        <f>GT_NG!S27</f>
        <v>2.1074642953381839</v>
      </c>
      <c r="F27">
        <f>GT_Spot!S27</f>
        <v>0</v>
      </c>
      <c r="G27">
        <f>PPCL_NG!S27</f>
        <v>45.47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74.050111938580727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7.95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-62</v>
      </c>
      <c r="AA27" s="76">
        <f>STOA!K27</f>
        <v>114.08000000000001</v>
      </c>
      <c r="AB27" s="76">
        <f>-STOA!Q27</f>
        <v>0</v>
      </c>
      <c r="AC27">
        <f t="shared" si="0"/>
        <v>3.0703817283036035</v>
      </c>
      <c r="AD27">
        <f t="shared" si="1"/>
        <v>157.58719450561532</v>
      </c>
      <c r="AE27">
        <f>'IDT-1'!E27</f>
        <v>0</v>
      </c>
      <c r="AF27" s="25"/>
      <c r="AG27">
        <f t="shared" si="2"/>
        <v>157.58719450561532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</v>
      </c>
      <c r="E28">
        <f>GT_NG!S28</f>
        <v>2.1074642953381839</v>
      </c>
      <c r="F28">
        <f>GT_Spot!S28</f>
        <v>0</v>
      </c>
      <c r="G28">
        <f>PPCL_NG!S28</f>
        <v>45.47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74.049914727676324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7.95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-59</v>
      </c>
      <c r="AA28" s="76">
        <f>STOA!K28</f>
        <v>114.08000000000001</v>
      </c>
      <c r="AB28" s="76">
        <f>-STOA!Q28</f>
        <v>0</v>
      </c>
      <c r="AC28">
        <f t="shared" si="0"/>
        <v>3.0449665985573393</v>
      </c>
      <c r="AD28">
        <f t="shared" si="1"/>
        <v>160.61241242445715</v>
      </c>
      <c r="AE28">
        <f>'IDT-1'!E28</f>
        <v>0</v>
      </c>
      <c r="AF28" s="25"/>
      <c r="AG28">
        <f t="shared" si="2"/>
        <v>160.61241242445715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</v>
      </c>
      <c r="E29">
        <f>GT_NG!S29</f>
        <v>2.1074642953381839</v>
      </c>
      <c r="F29">
        <f>GT_Spot!S29</f>
        <v>0</v>
      </c>
      <c r="G29">
        <f>PPCL_NG!S29</f>
        <v>45.47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74.049914727676324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7.95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-54</v>
      </c>
      <c r="AA29" s="76">
        <f>STOA!K29</f>
        <v>114.08000000000001</v>
      </c>
      <c r="AB29" s="76">
        <f>-STOA!Q29</f>
        <v>0</v>
      </c>
      <c r="AC29">
        <f t="shared" si="0"/>
        <v>3.0026108099328943</v>
      </c>
      <c r="AD29">
        <f t="shared" si="1"/>
        <v>165.65476821308161</v>
      </c>
      <c r="AE29">
        <f>'IDT-1'!E29</f>
        <v>0</v>
      </c>
      <c r="AF29" s="25"/>
      <c r="AG29">
        <f t="shared" si="2"/>
        <v>165.65476821308161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</v>
      </c>
      <c r="E30">
        <f>GT_NG!S30</f>
        <v>2.1074642953381839</v>
      </c>
      <c r="F30">
        <f>GT_Spot!S30</f>
        <v>0</v>
      </c>
      <c r="G30">
        <f>PPCL_NG!S30</f>
        <v>45.47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72.04748553236891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7.95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-52</v>
      </c>
      <c r="AA30" s="76">
        <f>STOA!K30</f>
        <v>114.08000000000001</v>
      </c>
      <c r="AB30" s="76">
        <f>-STOA!Q30</f>
        <v>0</v>
      </c>
      <c r="AC30">
        <f t="shared" si="0"/>
        <v>2.9688480892425342</v>
      </c>
      <c r="AD30">
        <f t="shared" si="1"/>
        <v>165.68610173846457</v>
      </c>
      <c r="AE30">
        <f>'IDT-1'!E30</f>
        <v>0</v>
      </c>
      <c r="AF30" s="25"/>
      <c r="AG30">
        <f t="shared" si="2"/>
        <v>165.68610173846457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</v>
      </c>
      <c r="E31">
        <f>GT_NG!S31</f>
        <v>2.1076411960132893</v>
      </c>
      <c r="F31">
        <f>GT_Spot!S31</f>
        <v>0</v>
      </c>
      <c r="G31">
        <f>PPCL_NG!S31</f>
        <v>45.47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70.046274359686379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7.95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114.08000000000001</v>
      </c>
      <c r="AB31" s="76">
        <f>-STOA!Q31</f>
        <v>0</v>
      </c>
      <c r="AC31">
        <f t="shared" si="0"/>
        <v>2.9012124550083365</v>
      </c>
      <c r="AD31">
        <f t="shared" si="1"/>
        <v>169.75270310069135</v>
      </c>
      <c r="AE31">
        <f>'IDT-1'!E31</f>
        <v>0</v>
      </c>
      <c r="AF31" s="25"/>
      <c r="AG31">
        <f t="shared" si="2"/>
        <v>169.75270310069135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</v>
      </c>
      <c r="E32">
        <f>GT_NG!S32</f>
        <v>2.1076411960132893</v>
      </c>
      <c r="F32">
        <f>GT_Spot!S32</f>
        <v>0</v>
      </c>
      <c r="G32">
        <f>PPCL_NG!S32</f>
        <v>45.47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65.760063003461255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7.95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-34</v>
      </c>
      <c r="AA32" s="76">
        <f>STOA!K32</f>
        <v>114.08000000000001</v>
      </c>
      <c r="AB32" s="76">
        <f>-STOA!Q32</f>
        <v>0</v>
      </c>
      <c r="AC32">
        <f t="shared" si="0"/>
        <v>2.7635543869173773</v>
      </c>
      <c r="AD32">
        <f t="shared" si="1"/>
        <v>177.60414981255718</v>
      </c>
      <c r="AE32">
        <f>'IDT-1'!E32</f>
        <v>0</v>
      </c>
      <c r="AF32" s="25"/>
      <c r="AG32">
        <f t="shared" si="2"/>
        <v>177.60414981255718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</v>
      </c>
      <c r="E33">
        <f>GT_NG!S33</f>
        <v>2.1076411960132893</v>
      </c>
      <c r="F33">
        <f>GT_Spot!S33</f>
        <v>0</v>
      </c>
      <c r="G33">
        <f>PPCL_NG!S33</f>
        <v>45.47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65.490148669963119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7.95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-23</v>
      </c>
      <c r="AA33" s="76">
        <f>STOA!K33</f>
        <v>114.08000000000001</v>
      </c>
      <c r="AB33" s="76">
        <f>-STOA!Q33</f>
        <v>0</v>
      </c>
      <c r="AC33">
        <f t="shared" si="0"/>
        <v>2.668104371542213</v>
      </c>
      <c r="AD33">
        <f t="shared" si="1"/>
        <v>188.42968549443421</v>
      </c>
      <c r="AE33">
        <f>'IDT-1'!E33</f>
        <v>0</v>
      </c>
      <c r="AF33" s="25"/>
      <c r="AG33">
        <f t="shared" si="2"/>
        <v>188.42968549443421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</v>
      </c>
      <c r="E34">
        <f>GT_NG!S34</f>
        <v>2.1076411960132893</v>
      </c>
      <c r="F34">
        <f>GT_Spot!S34</f>
        <v>0</v>
      </c>
      <c r="G34">
        <f>PPCL_NG!S34</f>
        <v>45.47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65.470148669963123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7.95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-12</v>
      </c>
      <c r="AA34" s="76">
        <f>STOA!K34</f>
        <v>114.08000000000001</v>
      </c>
      <c r="AB34" s="76">
        <f>-STOA!Q34</f>
        <v>0</v>
      </c>
      <c r="AC34">
        <f t="shared" si="0"/>
        <v>2.5747536365684334</v>
      </c>
      <c r="AD34">
        <f t="shared" si="1"/>
        <v>199.503036229408</v>
      </c>
      <c r="AE34">
        <f>'IDT-1'!E34</f>
        <v>0</v>
      </c>
      <c r="AF34" s="25"/>
      <c r="AG34">
        <f t="shared" si="2"/>
        <v>199.503036229408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</v>
      </c>
      <c r="E35">
        <f>GT_NG!S35</f>
        <v>2.1076411960132893</v>
      </c>
      <c r="F35">
        <f>GT_Spot!S35</f>
        <v>0</v>
      </c>
      <c r="G35">
        <f>PPCL_NG!S35</f>
        <v>45.47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62.550148669963129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7.95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114.08000000000001</v>
      </c>
      <c r="AB35" s="76">
        <f>-STOA!Q35</f>
        <v>0</v>
      </c>
      <c r="AC35">
        <f t="shared" si="0"/>
        <v>2.4824563747693205</v>
      </c>
      <c r="AD35">
        <f t="shared" si="1"/>
        <v>204.67533349120708</v>
      </c>
      <c r="AE35">
        <f>'IDT-1'!E35</f>
        <v>0</v>
      </c>
      <c r="AF35" s="25"/>
      <c r="AG35">
        <f t="shared" si="2"/>
        <v>204.67533349120708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-44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</v>
      </c>
      <c r="E36">
        <f>GT_NG!S36</f>
        <v>2.1076411960132893</v>
      </c>
      <c r="F36">
        <f>GT_Spot!S36</f>
        <v>0</v>
      </c>
      <c r="G36">
        <f>PPCL_NG!S36</f>
        <v>45.47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62.550148669963129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7.95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114.08000000000001</v>
      </c>
      <c r="AB36" s="76">
        <f>-STOA!Q36</f>
        <v>0</v>
      </c>
      <c r="AC36">
        <f t="shared" si="0"/>
        <v>2.3553890088959846</v>
      </c>
      <c r="AD36">
        <f t="shared" si="1"/>
        <v>219.80240085708041</v>
      </c>
      <c r="AE36">
        <f>'IDT-1'!E36</f>
        <v>0</v>
      </c>
      <c r="AF36" s="25"/>
      <c r="AG36">
        <f t="shared" si="2"/>
        <v>219.80240085708041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-29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</v>
      </c>
      <c r="E37">
        <f>GT_NG!S37</f>
        <v>2.1076411960132893</v>
      </c>
      <c r="F37">
        <f>GT_Spot!S37</f>
        <v>0</v>
      </c>
      <c r="G37">
        <f>PPCL_NG!S37</f>
        <v>45.47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61.743194450196853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7.95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114.08000000000001</v>
      </c>
      <c r="AB37" s="76">
        <f>-STOA!Q37</f>
        <v>0</v>
      </c>
      <c r="AC37">
        <f t="shared" si="0"/>
        <v>2.2130720698517226</v>
      </c>
      <c r="AD37">
        <f t="shared" si="1"/>
        <v>235.1377635763584</v>
      </c>
      <c r="AE37">
        <f>'IDT-1'!E37</f>
        <v>0</v>
      </c>
      <c r="AF37" s="25"/>
      <c r="AG37">
        <f t="shared" si="2"/>
        <v>235.1377635763584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</v>
      </c>
      <c r="E38">
        <f>GT_NG!S38</f>
        <v>2.1076411960132893</v>
      </c>
      <c r="F38">
        <f>GT_Spot!S38</f>
        <v>0</v>
      </c>
      <c r="G38">
        <f>PPCL_NG!S38</f>
        <v>45.47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61.743194450196853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7.95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114.08000000000001</v>
      </c>
      <c r="AB38" s="76">
        <f>-STOA!Q38</f>
        <v>0</v>
      </c>
      <c r="AC38">
        <f t="shared" si="0"/>
        <v>2.1876585966770552</v>
      </c>
      <c r="AD38">
        <f t="shared" si="1"/>
        <v>238.16317704953306</v>
      </c>
      <c r="AE38">
        <f>'IDT-1'!E38</f>
        <v>0</v>
      </c>
      <c r="AF38" s="25"/>
      <c r="AG38">
        <f t="shared" si="2"/>
        <v>238.16317704953306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</v>
      </c>
      <c r="E39">
        <f>GT_NG!S39</f>
        <v>2.0903654485049836</v>
      </c>
      <c r="F39">
        <f>GT_Spot!S39</f>
        <v>0</v>
      </c>
      <c r="G39">
        <f>PPCL_NG!S39</f>
        <v>45.47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62.715087088883692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7.95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-49</v>
      </c>
      <c r="AA39" s="76">
        <f>STOA!K39</f>
        <v>214.78999999999996</v>
      </c>
      <c r="AB39" s="76">
        <f>-STOA!Q39</f>
        <v>0</v>
      </c>
      <c r="AC39">
        <f t="shared" si="0"/>
        <v>3.7447474697287473</v>
      </c>
      <c r="AD39">
        <f t="shared" si="1"/>
        <v>255.27070506765989</v>
      </c>
      <c r="AE39">
        <f>'IDT-1'!E39</f>
        <v>0</v>
      </c>
      <c r="AF39" s="25"/>
      <c r="AG39">
        <f t="shared" si="2"/>
        <v>255.27070506765989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</v>
      </c>
      <c r="E40">
        <f>GT_NG!S40</f>
        <v>2.0903654485049836</v>
      </c>
      <c r="F40">
        <f>GT_Spot!S40</f>
        <v>0</v>
      </c>
      <c r="G40">
        <f>PPCL_NG!S40</f>
        <v>45.47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64.174003819943835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7.95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-40</v>
      </c>
      <c r="AA40" s="76">
        <f>STOA!K40</f>
        <v>214.78999999999996</v>
      </c>
      <c r="AB40" s="76">
        <f>-STOA!Q40</f>
        <v>0</v>
      </c>
      <c r="AC40">
        <f t="shared" si="0"/>
        <v>3.680761950745651</v>
      </c>
      <c r="AD40">
        <f t="shared" si="1"/>
        <v>265.79360731770311</v>
      </c>
      <c r="AE40">
        <f>'IDT-1'!E40</f>
        <v>0</v>
      </c>
      <c r="AF40" s="25"/>
      <c r="AG40">
        <f t="shared" si="2"/>
        <v>265.79360731770311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-44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</v>
      </c>
      <c r="E41">
        <f>GT_NG!S41</f>
        <v>2.0903654485049836</v>
      </c>
      <c r="F41">
        <f>GT_Spot!S41</f>
        <v>0</v>
      </c>
      <c r="G41">
        <f>PPCL_NG!S41</f>
        <v>45.47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67.245167485538218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7.95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-22</v>
      </c>
      <c r="AA41" s="76">
        <f>STOA!K41</f>
        <v>214.78999999999996</v>
      </c>
      <c r="AB41" s="76">
        <f>-STOA!Q41</f>
        <v>0</v>
      </c>
      <c r="AC41">
        <f t="shared" si="0"/>
        <v>3.5540788864886403</v>
      </c>
      <c r="AD41">
        <f t="shared" si="1"/>
        <v>286.9914540475545</v>
      </c>
      <c r="AE41">
        <f>'IDT-1'!E41</f>
        <v>0</v>
      </c>
      <c r="AF41" s="25"/>
      <c r="AG41">
        <f t="shared" si="2"/>
        <v>286.9914540475545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</v>
      </c>
      <c r="E42">
        <f>GT_NG!S42</f>
        <v>2.0903654485049836</v>
      </c>
      <c r="F42">
        <f>GT_Spot!S42</f>
        <v>0</v>
      </c>
      <c r="G42">
        <f>PPCL_NG!S42</f>
        <v>45.47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67.245167485538218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7.95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-13</v>
      </c>
      <c r="AA42" s="76">
        <f>STOA!K42</f>
        <v>214.78999999999996</v>
      </c>
      <c r="AB42" s="76">
        <f>-STOA!Q42</f>
        <v>0</v>
      </c>
      <c r="AC42">
        <f t="shared" si="0"/>
        <v>3.4778384669646387</v>
      </c>
      <c r="AD42">
        <f t="shared" si="1"/>
        <v>296.06769446707852</v>
      </c>
      <c r="AE42">
        <f>'IDT-1'!E42</f>
        <v>0</v>
      </c>
      <c r="AF42" s="25"/>
      <c r="AG42">
        <f t="shared" si="2"/>
        <v>296.06769446707852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</v>
      </c>
      <c r="E43">
        <f>GT_NG!S43</f>
        <v>2.0903654485049836</v>
      </c>
      <c r="F43">
        <f>GT_Spot!S43</f>
        <v>0</v>
      </c>
      <c r="G43">
        <f>PPCL_NG!S43</f>
        <v>45.47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67.245167485538218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7.95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214.78999999999996</v>
      </c>
      <c r="AB43" s="76">
        <f>-STOA!Q43</f>
        <v>0</v>
      </c>
      <c r="AC43">
        <f t="shared" si="0"/>
        <v>3.4185403628904156</v>
      </c>
      <c r="AD43">
        <f t="shared" si="1"/>
        <v>303.1269925711527</v>
      </c>
      <c r="AE43">
        <f>'IDT-1'!E43</f>
        <v>0</v>
      </c>
      <c r="AF43" s="25"/>
      <c r="AG43">
        <f t="shared" si="2"/>
        <v>303.1269925711527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</v>
      </c>
      <c r="E44">
        <f>GT_NG!S44</f>
        <v>2.0912560524067216</v>
      </c>
      <c r="F44">
        <f>GT_Spot!S44</f>
        <v>0</v>
      </c>
      <c r="G44">
        <f>PPCL_NG!S44</f>
        <v>45.47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66.196694246092378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7.95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214.78999999999996</v>
      </c>
      <c r="AB44" s="76">
        <f>-STOA!Q44</f>
        <v>0</v>
      </c>
      <c r="AC44">
        <f t="shared" si="0"/>
        <v>3.358913722402511</v>
      </c>
      <c r="AD44">
        <f t="shared" si="1"/>
        <v>308.13903657609654</v>
      </c>
      <c r="AE44">
        <f>'IDT-1'!E44</f>
        <v>0</v>
      </c>
      <c r="AF44" s="25"/>
      <c r="AG44">
        <f t="shared" si="2"/>
        <v>308.13903657609654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-44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</v>
      </c>
      <c r="E45">
        <f>GT_NG!S45</f>
        <v>2.0912560524067216</v>
      </c>
      <c r="F45">
        <f>GT_Spot!S45</f>
        <v>0</v>
      </c>
      <c r="G45">
        <f>PPCL_NG!S45</f>
        <v>45.47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65.83778292153815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7.95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214.78999999999996</v>
      </c>
      <c r="AB45" s="76">
        <f>-STOA!Q45</f>
        <v>0</v>
      </c>
      <c r="AC45">
        <f t="shared" si="0"/>
        <v>3.2966007632020315</v>
      </c>
      <c r="AD45">
        <f t="shared" si="1"/>
        <v>314.84243821074278</v>
      </c>
      <c r="AE45">
        <f>'IDT-1'!E45</f>
        <v>0</v>
      </c>
      <c r="AF45" s="25"/>
      <c r="AG45">
        <f t="shared" si="2"/>
        <v>314.84243821074278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-37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</v>
      </c>
      <c r="E46">
        <f>GT_NG!S46</f>
        <v>2.0912560524067216</v>
      </c>
      <c r="F46">
        <f>GT_Spot!S46</f>
        <v>0</v>
      </c>
      <c r="G46">
        <f>PPCL_NG!S46</f>
        <v>45.47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65.83778292153815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7.95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214.78999999999996</v>
      </c>
      <c r="AB46" s="76">
        <f>-STOA!Q46</f>
        <v>0</v>
      </c>
      <c r="AC46">
        <f t="shared" si="0"/>
        <v>3.2881296054771427</v>
      </c>
      <c r="AD46">
        <f t="shared" si="1"/>
        <v>315.85090936846768</v>
      </c>
      <c r="AE46">
        <f>'IDT-1'!E46</f>
        <v>0</v>
      </c>
      <c r="AF46" s="25"/>
      <c r="AG46">
        <f t="shared" si="2"/>
        <v>315.85090936846768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-36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2.0912560524067216</v>
      </c>
      <c r="F47">
        <f>GT_Spot!S47</f>
        <v>0</v>
      </c>
      <c r="G47">
        <f>PPCL_NG!S47</f>
        <v>44.563011014257718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63.663205383757571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7.95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214.78999999999996</v>
      </c>
      <c r="AB47" s="76">
        <f>-STOA!Q47</f>
        <v>0</v>
      </c>
      <c r="AC47">
        <f t="shared" si="0"/>
        <v>3.245302131229773</v>
      </c>
      <c r="AD47">
        <f t="shared" si="1"/>
        <v>314.81217031919221</v>
      </c>
      <c r="AE47">
        <f>'IDT-1'!E47</f>
        <v>0</v>
      </c>
      <c r="AF47" s="25"/>
      <c r="AG47">
        <f t="shared" si="2"/>
        <v>314.81217031919221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-34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2.0912560524067216</v>
      </c>
      <c r="F48">
        <f>GT_Spot!S48</f>
        <v>0</v>
      </c>
      <c r="G48">
        <f>PPCL_NG!S48</f>
        <v>44.563011014257718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63.663205383757571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7.95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214.78999999999996</v>
      </c>
      <c r="AB48" s="76">
        <f>-STOA!Q48</f>
        <v>0</v>
      </c>
      <c r="AC48">
        <f t="shared" si="0"/>
        <v>3.2368309735048837</v>
      </c>
      <c r="AD48">
        <f t="shared" si="1"/>
        <v>315.8206414769171</v>
      </c>
      <c r="AE48">
        <f>'IDT-1'!E48</f>
        <v>0</v>
      </c>
      <c r="AF48" s="25"/>
      <c r="AG48">
        <f t="shared" si="2"/>
        <v>315.8206414769171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-33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2.0912560524067216</v>
      </c>
      <c r="F49">
        <f>GT_Spot!S49</f>
        <v>0</v>
      </c>
      <c r="G49">
        <f>PPCL_NG!S49</f>
        <v>44.563011014257718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63.663205383757571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7.95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214.78999999999996</v>
      </c>
      <c r="AB49" s="76">
        <f>-STOA!Q49</f>
        <v>0</v>
      </c>
      <c r="AC49">
        <f t="shared" si="0"/>
        <v>3.2167018731504209</v>
      </c>
      <c r="AD49">
        <f t="shared" si="1"/>
        <v>319.46986257967683</v>
      </c>
      <c r="AE49">
        <f>'IDT-1'!E49</f>
        <v>0</v>
      </c>
      <c r="AF49" s="25"/>
      <c r="AG49">
        <f t="shared" si="2"/>
        <v>319.46986257967683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2.0912560524067216</v>
      </c>
      <c r="F50">
        <f>GT_Spot!S50</f>
        <v>0</v>
      </c>
      <c r="G50">
        <f>PPCL_NG!S50</f>
        <v>44.563011014257718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63.663205383757571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7.95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214.78999999999996</v>
      </c>
      <c r="AB50" s="76">
        <f>-STOA!Q50</f>
        <v>0</v>
      </c>
      <c r="AC50">
        <f t="shared" si="0"/>
        <v>3.2251730308753097</v>
      </c>
      <c r="AD50">
        <f t="shared" si="1"/>
        <v>318.46139142195199</v>
      </c>
      <c r="AE50">
        <f>'IDT-1'!E50</f>
        <v>0</v>
      </c>
      <c r="AF50" s="25"/>
      <c r="AG50">
        <f t="shared" si="2"/>
        <v>318.46139142195199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-31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2.0912560524067216</v>
      </c>
      <c r="F51">
        <f>GT_Spot!S51</f>
        <v>0</v>
      </c>
      <c r="G51">
        <f>PPCL_NG!S51</f>
        <v>44.563011014257718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63.663205383757571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7.95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214.78999999999996</v>
      </c>
      <c r="AB51" s="76">
        <f>-STOA!Q51</f>
        <v>0</v>
      </c>
      <c r="AC51">
        <f t="shared" si="0"/>
        <v>3.2167018731504209</v>
      </c>
      <c r="AD51">
        <f t="shared" si="1"/>
        <v>319.46986257967683</v>
      </c>
      <c r="AE51">
        <f>'IDT-1'!E51</f>
        <v>0</v>
      </c>
      <c r="AF51" s="25"/>
      <c r="AG51">
        <f t="shared" si="2"/>
        <v>319.46986257967683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2.0912560524067216</v>
      </c>
      <c r="F52">
        <f>GT_Spot!S52</f>
        <v>0</v>
      </c>
      <c r="G52">
        <f>PPCL_NG!S52</f>
        <v>44.563011014257718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63.663205383757571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7.95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214.78999999999996</v>
      </c>
      <c r="AB52" s="76">
        <f>-STOA!Q52</f>
        <v>0</v>
      </c>
      <c r="AC52">
        <f t="shared" si="0"/>
        <v>3.2251730308753097</v>
      </c>
      <c r="AD52">
        <f t="shared" si="1"/>
        <v>318.46139142195199</v>
      </c>
      <c r="AE52">
        <f>'IDT-1'!E52</f>
        <v>0</v>
      </c>
      <c r="AF52" s="25"/>
      <c r="AG52">
        <f t="shared" si="2"/>
        <v>318.46139142195199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-31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2.0912560524067216</v>
      </c>
      <c r="F53">
        <f>GT_Spot!S53</f>
        <v>0</v>
      </c>
      <c r="G53">
        <f>PPCL_NG!S53</f>
        <v>44.563011014257718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62.691312745070732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7.95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214.78999999999996</v>
      </c>
      <c r="AB53" s="76">
        <f>-STOA!Q53</f>
        <v>0</v>
      </c>
      <c r="AC53">
        <f t="shared" si="0"/>
        <v>3.2085379749854512</v>
      </c>
      <c r="AD53">
        <f t="shared" si="1"/>
        <v>318.50613383915493</v>
      </c>
      <c r="AE53">
        <f>'IDT-1'!E53</f>
        <v>0</v>
      </c>
      <c r="AF53" s="25"/>
      <c r="AG53">
        <f t="shared" si="2"/>
        <v>318.50613383915493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2.0912560524067216</v>
      </c>
      <c r="F54">
        <f>GT_Spot!S54</f>
        <v>0</v>
      </c>
      <c r="G54">
        <f>PPCL_NG!S54</f>
        <v>44.563011014257718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61.23239601401059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7.95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214.78999999999996</v>
      </c>
      <c r="AB54" s="76">
        <f>-STOA!Q54</f>
        <v>0</v>
      </c>
      <c r="AC54">
        <f t="shared" si="0"/>
        <v>3.1962830744445467</v>
      </c>
      <c r="AD54">
        <f t="shared" si="1"/>
        <v>317.05947200863579</v>
      </c>
      <c r="AE54">
        <f>'IDT-1'!E54</f>
        <v>0</v>
      </c>
      <c r="AF54" s="25"/>
      <c r="AG54">
        <f t="shared" si="2"/>
        <v>317.05947200863579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2.0912560524067216</v>
      </c>
      <c r="F55">
        <f>GT_Spot!S55</f>
        <v>0</v>
      </c>
      <c r="G55">
        <f>PPCL_NG!S55</f>
        <v>44.563011014257718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61.23239601401059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7.95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214.78999999999996</v>
      </c>
      <c r="AB55" s="76">
        <f>-STOA!Q55</f>
        <v>0</v>
      </c>
      <c r="AC55">
        <f t="shared" si="0"/>
        <v>3.2047542321694356</v>
      </c>
      <c r="AD55">
        <f t="shared" si="1"/>
        <v>316.0510008509109</v>
      </c>
      <c r="AE55">
        <f>'IDT-1'!E55</f>
        <v>0</v>
      </c>
      <c r="AF55" s="25"/>
      <c r="AG55">
        <f t="shared" si="2"/>
        <v>316.0510008509109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2.0912560524067216</v>
      </c>
      <c r="F56">
        <f>GT_Spot!S56</f>
        <v>0</v>
      </c>
      <c r="G56">
        <f>PPCL_NG!S56</f>
        <v>44.563011014257718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61.23239601401059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7.95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214.78999999999996</v>
      </c>
      <c r="AB56" s="76">
        <f>-STOA!Q56</f>
        <v>0</v>
      </c>
      <c r="AC56">
        <f t="shared" si="0"/>
        <v>3.2047542321694356</v>
      </c>
      <c r="AD56">
        <f t="shared" si="1"/>
        <v>316.0510008509109</v>
      </c>
      <c r="AE56">
        <f>'IDT-1'!E56</f>
        <v>0</v>
      </c>
      <c r="AF56" s="25"/>
      <c r="AG56">
        <f t="shared" si="2"/>
        <v>316.0510008509109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2.0915860451480506</v>
      </c>
      <c r="F57">
        <f>GT_Spot!S57</f>
        <v>0</v>
      </c>
      <c r="G57">
        <f>PPCL_NG!S57</f>
        <v>44.563011014257718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61.23239601401059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7.95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214.78999999999996</v>
      </c>
      <c r="AB57" s="76">
        <f>-STOA!Q57</f>
        <v>0</v>
      </c>
      <c r="AC57">
        <f t="shared" si="0"/>
        <v>3.2132281618333516</v>
      </c>
      <c r="AD57">
        <f t="shared" si="1"/>
        <v>315.04285691398826</v>
      </c>
      <c r="AE57">
        <f>'IDT-1'!E57</f>
        <v>0</v>
      </c>
      <c r="AF57" s="25"/>
      <c r="AG57">
        <f t="shared" si="2"/>
        <v>315.04285691398826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-32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2.0915860451480506</v>
      </c>
      <c r="F58">
        <f>GT_Spot!S58</f>
        <v>0</v>
      </c>
      <c r="G58">
        <f>PPCL_NG!S58</f>
        <v>44.563011014257718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61.23239601401059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7.95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214.78999999999996</v>
      </c>
      <c r="AB58" s="76">
        <f>-STOA!Q58</f>
        <v>0</v>
      </c>
      <c r="AC58">
        <f t="shared" si="0"/>
        <v>3.2132281618333516</v>
      </c>
      <c r="AD58">
        <f t="shared" si="1"/>
        <v>315.04285691398826</v>
      </c>
      <c r="AE58">
        <f>'IDT-1'!E58</f>
        <v>0</v>
      </c>
      <c r="AF58" s="25"/>
      <c r="AG58">
        <f t="shared" si="2"/>
        <v>315.04285691398826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-32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2.0915860451480506</v>
      </c>
      <c r="F59">
        <f>GT_Spot!S59</f>
        <v>0</v>
      </c>
      <c r="G59">
        <f>PPCL_NG!S59</f>
        <v>43.956989247311832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61.23239601401059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7.95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214.78999999999996</v>
      </c>
      <c r="AB59" s="76">
        <f>-STOA!Q59</f>
        <v>0</v>
      </c>
      <c r="AC59">
        <f t="shared" si="0"/>
        <v>3.208137578991006</v>
      </c>
      <c r="AD59">
        <f t="shared" si="1"/>
        <v>314.4419257298847</v>
      </c>
      <c r="AE59">
        <f>'IDT-1'!E59</f>
        <v>0</v>
      </c>
      <c r="AF59" s="25"/>
      <c r="AG59">
        <f t="shared" si="2"/>
        <v>314.4419257298847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-32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</v>
      </c>
      <c r="E60">
        <f>GT_NG!S60</f>
        <v>2.0915860451480506</v>
      </c>
      <c r="F60">
        <f>GT_Spot!S60</f>
        <v>0</v>
      </c>
      <c r="G60">
        <f>PPCL_NG!S60</f>
        <v>43.956989247311832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61.23239601401059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7.95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214.78999999999996</v>
      </c>
      <c r="AB60" s="76">
        <f>-STOA!Q60</f>
        <v>0</v>
      </c>
      <c r="AC60">
        <f t="shared" si="0"/>
        <v>3.208137578991006</v>
      </c>
      <c r="AD60">
        <f t="shared" si="1"/>
        <v>314.4419257298847</v>
      </c>
      <c r="AE60">
        <f>'IDT-1'!E60</f>
        <v>0</v>
      </c>
      <c r="AF60" s="25"/>
      <c r="AG60">
        <f t="shared" si="2"/>
        <v>314.4419257298847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-32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2.0915860451480506</v>
      </c>
      <c r="F61">
        <f>GT_Spot!S61</f>
        <v>0</v>
      </c>
      <c r="G61">
        <f>PPCL_NG!S61</f>
        <v>43.956989247311832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61.37239601401059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7.95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214.78999999999996</v>
      </c>
      <c r="AB61" s="76">
        <f>-STOA!Q61</f>
        <v>0</v>
      </c>
      <c r="AC61">
        <f t="shared" si="0"/>
        <v>3.187086890721023</v>
      </c>
      <c r="AD61">
        <f t="shared" si="1"/>
        <v>315.97388441574935</v>
      </c>
      <c r="AE61">
        <f>'IDT-1'!E61</f>
        <v>0</v>
      </c>
      <c r="AF61" s="25"/>
      <c r="AG61">
        <f t="shared" si="2"/>
        <v>315.97388441574935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2.0915860451480506</v>
      </c>
      <c r="F62">
        <f>GT_Spot!S62</f>
        <v>0</v>
      </c>
      <c r="G62">
        <f>PPCL_NG!S62</f>
        <v>43.956989247311832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64.623607186693121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7.95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214.78999999999996</v>
      </c>
      <c r="AB62" s="76">
        <f>-STOA!Q62</f>
        <v>0</v>
      </c>
      <c r="AC62">
        <f t="shared" si="0"/>
        <v>3.2143970645715561</v>
      </c>
      <c r="AD62">
        <f t="shared" si="1"/>
        <v>319.1977854145814</v>
      </c>
      <c r="AE62">
        <f>'IDT-1'!E62</f>
        <v>0</v>
      </c>
      <c r="AF62" s="25"/>
      <c r="AG62">
        <f t="shared" si="2"/>
        <v>319.1977854145814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-30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2.0915860451480506</v>
      </c>
      <c r="F63">
        <f>GT_Spot!S63</f>
        <v>0</v>
      </c>
      <c r="G63">
        <f>PPCL_NG!S63</f>
        <v>43.956989247311832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64.717650747810026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7.95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214.78999999999996</v>
      </c>
      <c r="AB63" s="76">
        <f>-STOA!Q63</f>
        <v>0</v>
      </c>
      <c r="AC63">
        <f t="shared" si="0"/>
        <v>3.1982447150351603</v>
      </c>
      <c r="AD63">
        <f t="shared" si="1"/>
        <v>321.30798132523466</v>
      </c>
      <c r="AE63">
        <f>'IDT-1'!E63</f>
        <v>0</v>
      </c>
      <c r="AF63" s="25"/>
      <c r="AG63">
        <f t="shared" si="2"/>
        <v>321.30798132523466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2.0915860451480506</v>
      </c>
      <c r="F64">
        <f>GT_Spot!S64</f>
        <v>0</v>
      </c>
      <c r="G64">
        <f>PPCL_NG!S64</f>
        <v>43.956989247311832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65.887650747810028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7.95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214.78999999999996</v>
      </c>
      <c r="AB64" s="76">
        <f>-STOA!Q64</f>
        <v>0</v>
      </c>
      <c r="AC64">
        <f t="shared" si="0"/>
        <v>3.1996015573102716</v>
      </c>
      <c r="AD64">
        <f t="shared" si="1"/>
        <v>323.47662448295961</v>
      </c>
      <c r="AE64">
        <f>'IDT-1'!E64</f>
        <v>0</v>
      </c>
      <c r="AF64" s="25"/>
      <c r="AG64">
        <f t="shared" si="2"/>
        <v>323.47662448295961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2.0915860451480506</v>
      </c>
      <c r="F65">
        <f>GT_Spot!S65</f>
        <v>0</v>
      </c>
      <c r="G65">
        <f>PPCL_NG!S65</f>
        <v>43.956989247311832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67.067650747810021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7.95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214.78999999999996</v>
      </c>
      <c r="AB65" s="76">
        <f>-STOA!Q65</f>
        <v>0</v>
      </c>
      <c r="AC65">
        <f t="shared" si="0"/>
        <v>3.2433981882098277</v>
      </c>
      <c r="AD65">
        <f t="shared" si="1"/>
        <v>320.61282785206004</v>
      </c>
      <c r="AE65">
        <f>'IDT-1'!E65</f>
        <v>0</v>
      </c>
      <c r="AF65" s="25"/>
      <c r="AG65">
        <f t="shared" si="2"/>
        <v>320.61282785206004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-31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2.0915860451480506</v>
      </c>
      <c r="F66">
        <f>GT_Spot!S66</f>
        <v>0</v>
      </c>
      <c r="G66">
        <f>PPCL_NG!S66</f>
        <v>43.956989247311832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67.067650747810021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7.95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214.78999999999996</v>
      </c>
      <c r="AB66" s="76">
        <f>-STOA!Q66</f>
        <v>0</v>
      </c>
      <c r="AC66">
        <f t="shared" si="0"/>
        <v>3.251869345934717</v>
      </c>
      <c r="AD66">
        <f t="shared" si="1"/>
        <v>319.60435669433514</v>
      </c>
      <c r="AE66">
        <f>'IDT-1'!E66</f>
        <v>0</v>
      </c>
      <c r="AF66" s="25"/>
      <c r="AG66">
        <f t="shared" si="2"/>
        <v>319.60435669433514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-32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</v>
      </c>
      <c r="E67">
        <f>GT_NG!S67</f>
        <v>2.0915860451480506</v>
      </c>
      <c r="F67">
        <f>GT_Spot!S67</f>
        <v>0</v>
      </c>
      <c r="G67">
        <f>PPCL_NG!S67</f>
        <v>43.956989247311832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67.067543347612755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7.95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214.78999999999996</v>
      </c>
      <c r="AB67" s="76">
        <f>-STOA!Q67</f>
        <v>0</v>
      </c>
      <c r="AC67">
        <f t="shared" si="0"/>
        <v>3.2942242323975046</v>
      </c>
      <c r="AD67">
        <f t="shared" si="1"/>
        <v>314.56189440767508</v>
      </c>
      <c r="AE67">
        <f>'IDT-1'!E67</f>
        <v>0</v>
      </c>
      <c r="AF67" s="25"/>
      <c r="AG67">
        <f t="shared" si="2"/>
        <v>314.56189440767508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-37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</v>
      </c>
      <c r="E68">
        <f>GT_NG!S68</f>
        <v>2.0915860451480506</v>
      </c>
      <c r="F68">
        <f>GT_Spot!S68</f>
        <v>0</v>
      </c>
      <c r="G68">
        <f>PPCL_NG!S68</f>
        <v>43.956989247311832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66.93769881503691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7.95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209.47999999999996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3.2231160651492008</v>
      </c>
      <c r="AD68">
        <f t="shared" ref="AD68:AD98" si="4">SUM(B68:AB68,AI68:AV68)-AC68</f>
        <v>312.19315804234753</v>
      </c>
      <c r="AE68">
        <f>'IDT-1'!E68</f>
        <v>0</v>
      </c>
      <c r="AF68" s="25"/>
      <c r="AG68">
        <f t="shared" ref="AG68:AG98" si="5">SUM(AD68:AF68)</f>
        <v>312.19315804234753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-34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2.0915860451480506</v>
      </c>
      <c r="F69">
        <f>GT_Spot!S69</f>
        <v>0</v>
      </c>
      <c r="G69">
        <f>PPCL_NG!S69</f>
        <v>43.956989247311832</v>
      </c>
      <c r="H69">
        <f>PPCL_Spot!S69</f>
        <v>0</v>
      </c>
      <c r="I69">
        <f>Bawana_NG!S69</f>
        <v>18.999298090066123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69.880844727311739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7.95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200.96999999999997</v>
      </c>
      <c r="AB69" s="76">
        <f>-STOA!Q69</f>
        <v>0</v>
      </c>
      <c r="AC69">
        <f t="shared" si="3"/>
        <v>3.1763485947688648</v>
      </c>
      <c r="AD69">
        <f t="shared" si="4"/>
        <v>306.67236951506885</v>
      </c>
      <c r="AE69">
        <f>'IDT-1'!E69</f>
        <v>0</v>
      </c>
      <c r="AF69" s="25"/>
      <c r="AG69">
        <f t="shared" si="5"/>
        <v>306.67236951506885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-34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2.0915860451480506</v>
      </c>
      <c r="F70">
        <f>GT_Spot!S70</f>
        <v>0</v>
      </c>
      <c r="G70">
        <f>PPCL_NG!S70</f>
        <v>43.956989247311832</v>
      </c>
      <c r="H70">
        <f>PPCL_Spot!S70</f>
        <v>0</v>
      </c>
      <c r="I70">
        <f>Bawana_NG!S70</f>
        <v>18.999298090066123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69.88084539405331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7.95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193.33999999999997</v>
      </c>
      <c r="AB70" s="76">
        <f>-STOA!Q70</f>
        <v>0</v>
      </c>
      <c r="AC70">
        <f t="shared" si="3"/>
        <v>3.1037854426446052</v>
      </c>
      <c r="AD70">
        <f t="shared" si="4"/>
        <v>300.11493333393469</v>
      </c>
      <c r="AE70">
        <f>'IDT-1'!E70</f>
        <v>0</v>
      </c>
      <c r="AF70" s="25"/>
      <c r="AG70">
        <f t="shared" si="5"/>
        <v>300.11493333393469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-33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</v>
      </c>
      <c r="E71">
        <f>GT_NG!S71</f>
        <v>2.0915860451480506</v>
      </c>
      <c r="F71">
        <f>GT_Spot!S71</f>
        <v>0</v>
      </c>
      <c r="G71">
        <f>PPCL_NG!S71</f>
        <v>43.956989247311832</v>
      </c>
      <c r="H71">
        <f>PPCL_Spot!S71</f>
        <v>0</v>
      </c>
      <c r="I71">
        <f>Bawana_NG!S71</f>
        <v>18.999298090066123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73.686933068972948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7.95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161.63999999999999</v>
      </c>
      <c r="AB71" s="76">
        <f>-STOA!Q71</f>
        <v>0</v>
      </c>
      <c r="AC71">
        <f t="shared" si="3"/>
        <v>2.6915822668912601</v>
      </c>
      <c r="AD71">
        <f t="shared" si="4"/>
        <v>293.63322418460768</v>
      </c>
      <c r="AE71">
        <f>'IDT-1'!E71</f>
        <v>0</v>
      </c>
      <c r="AF71" s="25"/>
      <c r="AG71">
        <f t="shared" si="5"/>
        <v>293.63322418460768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-12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</v>
      </c>
      <c r="E72">
        <f>GT_NG!S72</f>
        <v>2.0915860451480506</v>
      </c>
      <c r="F72">
        <f>GT_Spot!S72</f>
        <v>0</v>
      </c>
      <c r="G72">
        <f>PPCL_NG!S72</f>
        <v>43.956989247311832</v>
      </c>
      <c r="H72">
        <f>PPCL_Spot!S72</f>
        <v>0</v>
      </c>
      <c r="I72">
        <f>Bawana_NG!S72</f>
        <v>18.999298090066123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73.886933068972951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7.95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161.63999999999999</v>
      </c>
      <c r="AB72" s="76">
        <f>-STOA!Q72</f>
        <v>0</v>
      </c>
      <c r="AC72">
        <f t="shared" si="3"/>
        <v>2.7610315286903724</v>
      </c>
      <c r="AD72">
        <f t="shared" si="4"/>
        <v>285.76377492280858</v>
      </c>
      <c r="AE72">
        <f>'IDT-1'!E72</f>
        <v>0</v>
      </c>
      <c r="AF72" s="25"/>
      <c r="AG72">
        <f t="shared" si="5"/>
        <v>285.76377492280858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</v>
      </c>
      <c r="E73">
        <f>GT_NG!S73</f>
        <v>2.0915860451480506</v>
      </c>
      <c r="F73">
        <f>GT_Spot!S73</f>
        <v>0</v>
      </c>
      <c r="G73">
        <f>PPCL_NG!S73</f>
        <v>43.956989247311832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73.886933068972951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7.95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161.63999999999999</v>
      </c>
      <c r="AB73" s="76">
        <f>-STOA!Q73</f>
        <v>0</v>
      </c>
      <c r="AC73">
        <f t="shared" si="3"/>
        <v>2.8542201597075962</v>
      </c>
      <c r="AD73">
        <f t="shared" si="4"/>
        <v>274.67128820172519</v>
      </c>
      <c r="AE73">
        <f>'IDT-1'!E73</f>
        <v>0</v>
      </c>
      <c r="AF73" s="25"/>
      <c r="AG73">
        <f t="shared" si="5"/>
        <v>274.67128820172519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-31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</v>
      </c>
      <c r="E74">
        <f>GT_NG!S74</f>
        <v>2.0915860451480506</v>
      </c>
      <c r="F74">
        <f>GT_Spot!S74</f>
        <v>0</v>
      </c>
      <c r="G74">
        <f>PPCL_NG!S74</f>
        <v>43.956989247311832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77.553418770973209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7.95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161.63999999999999</v>
      </c>
      <c r="AB74" s="76">
        <f>-STOA!Q74</f>
        <v>0</v>
      </c>
      <c r="AC74">
        <f t="shared" si="3"/>
        <v>2.9951436900279567</v>
      </c>
      <c r="AD74">
        <f t="shared" si="4"/>
        <v>265.19685037340514</v>
      </c>
      <c r="AE74">
        <f>'IDT-1'!E74</f>
        <v>0</v>
      </c>
      <c r="AF74" s="25"/>
      <c r="AG74">
        <f t="shared" si="5"/>
        <v>265.19685037340514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2.1098798006449724</v>
      </c>
      <c r="F75">
        <f>GT_Spot!S75</f>
        <v>0</v>
      </c>
      <c r="G75">
        <f>PPCL_NG!S75</f>
        <v>43.956989247311832</v>
      </c>
      <c r="H75">
        <f>PPCL_Spot!S75</f>
        <v>0</v>
      </c>
      <c r="I75">
        <f>Bawana_NG!S75</f>
        <v>18.999337193888227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80.031826729320045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7.95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-12</v>
      </c>
      <c r="AA75" s="76">
        <f>STOA!K75</f>
        <v>161.63999999999999</v>
      </c>
      <c r="AB75" s="76">
        <f>-STOA!Q75</f>
        <v>0</v>
      </c>
      <c r="AC75">
        <f t="shared" si="3"/>
        <v>3.1262354672764636</v>
      </c>
      <c r="AD75">
        <f t="shared" si="4"/>
        <v>254.56179750388858</v>
      </c>
      <c r="AE75">
        <f>'IDT-1'!E75</f>
        <v>0</v>
      </c>
      <c r="AF75" s="25"/>
      <c r="AG75">
        <f t="shared" si="5"/>
        <v>254.56179750388858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2.1098798006449724</v>
      </c>
      <c r="F76">
        <f>GT_Spot!S76</f>
        <v>0</v>
      </c>
      <c r="G76">
        <f>PPCL_NG!S76</f>
        <v>43.956989247311832</v>
      </c>
      <c r="H76">
        <f>PPCL_Spot!S76</f>
        <v>0</v>
      </c>
      <c r="I76">
        <f>Bawana_NG!S76</f>
        <v>18.999337193888227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89.170114928235122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7.95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-22</v>
      </c>
      <c r="AA76" s="76">
        <f>STOA!K76</f>
        <v>161.63999999999999</v>
      </c>
      <c r="AB76" s="76">
        <f>-STOA!Q76</f>
        <v>0</v>
      </c>
      <c r="AC76">
        <f t="shared" si="3"/>
        <v>3.3554779271953525</v>
      </c>
      <c r="AD76">
        <f t="shared" si="4"/>
        <v>245.47084324288477</v>
      </c>
      <c r="AE76">
        <f>'IDT-1'!E76</f>
        <v>0</v>
      </c>
      <c r="AF76" s="25"/>
      <c r="AG76">
        <f t="shared" si="5"/>
        <v>245.47084324288477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-53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2.1098798006449724</v>
      </c>
      <c r="F77">
        <f>GT_Spot!S77</f>
        <v>0</v>
      </c>
      <c r="G77">
        <f>PPCL_NG!S77</f>
        <v>43.956989247311832</v>
      </c>
      <c r="H77">
        <f>PPCL_Spot!S77</f>
        <v>0</v>
      </c>
      <c r="I77">
        <f>Bawana_NG!S77</f>
        <v>18.999337193888227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99.495652900800422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7.95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-31</v>
      </c>
      <c r="AA77" s="76">
        <f>STOA!K77</f>
        <v>161.63999999999999</v>
      </c>
      <c r="AB77" s="76">
        <f>-STOA!Q77</f>
        <v>0</v>
      </c>
      <c r="AC77">
        <f t="shared" si="3"/>
        <v>3.5862221274880159</v>
      </c>
      <c r="AD77">
        <f t="shared" si="4"/>
        <v>238.56563701515742</v>
      </c>
      <c r="AE77">
        <f>'IDT-1'!E77</f>
        <v>0</v>
      </c>
      <c r="AF77" s="25"/>
      <c r="AG77">
        <f t="shared" si="5"/>
        <v>238.56563701515742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-61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2.1098798006449724</v>
      </c>
      <c r="F78">
        <f>GT_Spot!S78</f>
        <v>0</v>
      </c>
      <c r="G78">
        <f>PPCL_NG!S78</f>
        <v>43.956989247311832</v>
      </c>
      <c r="H78">
        <f>PPCL_Spot!S78</f>
        <v>0</v>
      </c>
      <c r="I78">
        <f>Bawana_NG!S78</f>
        <v>18.999337193888227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99.495652900800422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7.95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-37</v>
      </c>
      <c r="AA78" s="76">
        <f>STOA!K78</f>
        <v>161.63999999999999</v>
      </c>
      <c r="AB78" s="76">
        <f>-STOA!Q78</f>
        <v>0</v>
      </c>
      <c r="AC78">
        <f t="shared" si="3"/>
        <v>3.6370490738373498</v>
      </c>
      <c r="AD78">
        <f t="shared" si="4"/>
        <v>232.51481006880809</v>
      </c>
      <c r="AE78">
        <f>'IDT-1'!E78</f>
        <v>0</v>
      </c>
      <c r="AF78" s="25"/>
      <c r="AG78">
        <f t="shared" si="5"/>
        <v>232.51481006880809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-61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2.1098798006449724</v>
      </c>
      <c r="F79">
        <f>GT_Spot!S79</f>
        <v>0</v>
      </c>
      <c r="G79">
        <f>PPCL_NG!S79</f>
        <v>43.956989247311832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99.495652900800422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7.95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-43</v>
      </c>
      <c r="AA79" s="76">
        <f>STOA!K79</f>
        <v>161.63999999999999</v>
      </c>
      <c r="AB79" s="76">
        <f>-STOA!Q79</f>
        <v>0</v>
      </c>
      <c r="AC79">
        <f t="shared" si="3"/>
        <v>3.6878753536265441</v>
      </c>
      <c r="AD79">
        <f t="shared" si="4"/>
        <v>226.46390443662122</v>
      </c>
      <c r="AE79">
        <f>'IDT-1'!E79</f>
        <v>0</v>
      </c>
      <c r="AF79" s="25"/>
      <c r="AG79">
        <f t="shared" si="5"/>
        <v>226.46390443662122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-61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</v>
      </c>
      <c r="E80">
        <f>GT_NG!S80</f>
        <v>2.1098798006449724</v>
      </c>
      <c r="F80">
        <f>GT_Spot!S80</f>
        <v>0</v>
      </c>
      <c r="G80">
        <f>PPCL_NG!S80</f>
        <v>43.956989247311832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99.495652900800422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7.95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-48</v>
      </c>
      <c r="AA80" s="76">
        <f>STOA!K80</f>
        <v>161.63999999999999</v>
      </c>
      <c r="AB80" s="76">
        <f>-STOA!Q80</f>
        <v>0</v>
      </c>
      <c r="AC80">
        <f t="shared" si="3"/>
        <v>3.7302311422509895</v>
      </c>
      <c r="AD80">
        <f t="shared" si="4"/>
        <v>221.42154864799676</v>
      </c>
      <c r="AE80">
        <f>'IDT-1'!E80</f>
        <v>0</v>
      </c>
      <c r="AF80" s="25"/>
      <c r="AG80">
        <f t="shared" si="5"/>
        <v>221.42154864799676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</v>
      </c>
      <c r="E81">
        <f>GT_NG!S81</f>
        <v>2.1098798006449724</v>
      </c>
      <c r="F81">
        <f>GT_Spot!S81</f>
        <v>0</v>
      </c>
      <c r="G81">
        <f>PPCL_NG!S81</f>
        <v>43.956989247311832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99.495652900800422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7.95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-53</v>
      </c>
      <c r="AA81" s="76">
        <f>STOA!K81</f>
        <v>161.63999999999999</v>
      </c>
      <c r="AB81" s="76">
        <f>-STOA!Q81</f>
        <v>0</v>
      </c>
      <c r="AC81">
        <f t="shared" si="3"/>
        <v>3.772586930875435</v>
      </c>
      <c r="AD81">
        <f t="shared" si="4"/>
        <v>216.37919285937232</v>
      </c>
      <c r="AE81">
        <f>'IDT-1'!E81</f>
        <v>0</v>
      </c>
      <c r="AF81" s="25"/>
      <c r="AG81">
        <f t="shared" si="5"/>
        <v>216.37919285937232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-61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</v>
      </c>
      <c r="E82">
        <f>GT_NG!S82</f>
        <v>2.1098798006449724</v>
      </c>
      <c r="F82">
        <f>GT_Spot!S82</f>
        <v>0</v>
      </c>
      <c r="G82">
        <f>PPCL_NG!S82</f>
        <v>44.563011014257718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96.105306819250046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7.95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-59</v>
      </c>
      <c r="AA82" s="76">
        <f>STOA!K82</f>
        <v>161.63999999999999</v>
      </c>
      <c r="AB82" s="76">
        <f>-STOA!Q82</f>
        <v>0</v>
      </c>
      <c r="AC82">
        <f t="shared" si="3"/>
        <v>3.7661409220825348</v>
      </c>
      <c r="AD82">
        <f t="shared" si="4"/>
        <v>211.60131455356074</v>
      </c>
      <c r="AE82">
        <f>'IDT-1'!E82</f>
        <v>0</v>
      </c>
      <c r="AF82" s="25"/>
      <c r="AG82">
        <f t="shared" si="5"/>
        <v>211.60131455356074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-57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</v>
      </c>
      <c r="E83">
        <f>GT_NG!S83</f>
        <v>2.1090287667331244</v>
      </c>
      <c r="F83">
        <f>GT_Spot!S83</f>
        <v>0</v>
      </c>
      <c r="G83">
        <f>PPCL_NG!S83</f>
        <v>44.563011014257718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95.977191490800237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7.95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-65</v>
      </c>
      <c r="AA83" s="76">
        <f>STOA!K83</f>
        <v>161.63999999999999</v>
      </c>
      <c r="AB83" s="76">
        <f>-STOA!Q83</f>
        <v>0</v>
      </c>
      <c r="AC83">
        <f t="shared" si="3"/>
        <v>3.8158845509880317</v>
      </c>
      <c r="AD83">
        <f t="shared" si="4"/>
        <v>205.42260456229357</v>
      </c>
      <c r="AE83">
        <f>'IDT-1'!E83</f>
        <v>0</v>
      </c>
      <c r="AF83" s="25"/>
      <c r="AG83">
        <f t="shared" si="5"/>
        <v>205.42260456229357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</v>
      </c>
      <c r="E84">
        <f>GT_NG!S84</f>
        <v>2.1090287667331244</v>
      </c>
      <c r="F84">
        <f>GT_Spot!S84</f>
        <v>0</v>
      </c>
      <c r="G84">
        <f>PPCL_NG!S84</f>
        <v>44.563011014257718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5.8707698716075837E-4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95.977191490800237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7.95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-70</v>
      </c>
      <c r="AA84" s="76">
        <f>STOA!K84</f>
        <v>161.63999999999999</v>
      </c>
      <c r="AB84" s="76">
        <f>-STOA!Q84</f>
        <v>0</v>
      </c>
      <c r="AC84">
        <f t="shared" si="3"/>
        <v>3.858245271059169</v>
      </c>
      <c r="AD84">
        <f t="shared" si="4"/>
        <v>200.38083091920959</v>
      </c>
      <c r="AE84">
        <f>'IDT-1'!E84</f>
        <v>0</v>
      </c>
      <c r="AF84" s="25"/>
      <c r="AG84">
        <f t="shared" si="5"/>
        <v>200.38083091920959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-57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</v>
      </c>
      <c r="E85">
        <f>GT_NG!S85</f>
        <v>2.1090287667331244</v>
      </c>
      <c r="F85">
        <f>GT_Spot!S85</f>
        <v>0</v>
      </c>
      <c r="G85">
        <f>PPCL_NG!S85</f>
        <v>44.563011014257718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5.928919262625852E-4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90.945103733834358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7.95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-73</v>
      </c>
      <c r="AA85" s="76">
        <f>STOA!K85</f>
        <v>161.63999999999999</v>
      </c>
      <c r="AB85" s="76">
        <f>-STOA!Q85</f>
        <v>0</v>
      </c>
      <c r="AC85">
        <f t="shared" si="3"/>
        <v>3.8159757827461442</v>
      </c>
      <c r="AD85">
        <f t="shared" si="4"/>
        <v>195.39101846549585</v>
      </c>
      <c r="AE85">
        <f>'IDT-1'!E85</f>
        <v>0</v>
      </c>
      <c r="AF85" s="25"/>
      <c r="AG85">
        <f t="shared" si="5"/>
        <v>195.39101846549585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-54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</v>
      </c>
      <c r="E86">
        <f>GT_NG!S86</f>
        <v>2.1090287667331244</v>
      </c>
      <c r="F86">
        <f>GT_Spot!S86</f>
        <v>0</v>
      </c>
      <c r="G86">
        <f>PPCL_NG!S86</f>
        <v>44.563011014257718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5.9550470940439271E-4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90.637026066797574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7.95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-76</v>
      </c>
      <c r="AA86" s="76">
        <f>STOA!K86</f>
        <v>161.63999999999999</v>
      </c>
      <c r="AB86" s="76">
        <f>-STOA!Q86</f>
        <v>0</v>
      </c>
      <c r="AC86">
        <f t="shared" si="3"/>
        <v>3.8303302677401918</v>
      </c>
      <c r="AD86">
        <f t="shared" si="4"/>
        <v>193.0685889262482</v>
      </c>
      <c r="AE86">
        <f>'IDT-1'!E86</f>
        <v>0</v>
      </c>
      <c r="AF86" s="25"/>
      <c r="AG86">
        <f t="shared" si="5"/>
        <v>193.0685889262482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-53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</v>
      </c>
      <c r="E87">
        <f>GT_NG!S87</f>
        <v>2.1090287667331244</v>
      </c>
      <c r="F87">
        <f>GT_Spot!S87</f>
        <v>0</v>
      </c>
      <c r="G87">
        <f>PPCL_NG!S87</f>
        <v>44.563011014257718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90.637026066797574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7.95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-31</v>
      </c>
      <c r="AA87" s="76">
        <f>STOA!K87</f>
        <v>114.08000000000001</v>
      </c>
      <c r="AB87" s="76">
        <f>-STOA!Q87</f>
        <v>0</v>
      </c>
      <c r="AC87">
        <f t="shared" si="3"/>
        <v>3.0580903256055141</v>
      </c>
      <c r="AD87">
        <f t="shared" si="4"/>
        <v>190.28023336367346</v>
      </c>
      <c r="AE87">
        <f>'IDT-1'!E87</f>
        <v>0</v>
      </c>
      <c r="AF87" s="25"/>
      <c r="AG87">
        <f t="shared" si="5"/>
        <v>190.28023336367346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-54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</v>
      </c>
      <c r="E88">
        <f>GT_NG!S88</f>
        <v>2.1090287667331244</v>
      </c>
      <c r="F88">
        <f>GT_Spot!S88</f>
        <v>0</v>
      </c>
      <c r="G88">
        <f>PPCL_NG!S88</f>
        <v>44.563011014257718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90.765141395247383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7.95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-34</v>
      </c>
      <c r="AA88" s="76">
        <f>STOA!K88</f>
        <v>114.08000000000001</v>
      </c>
      <c r="AB88" s="76">
        <f>-STOA!Q88</f>
        <v>0</v>
      </c>
      <c r="AC88">
        <f t="shared" si="3"/>
        <v>3.0761088098142708</v>
      </c>
      <c r="AD88">
        <f t="shared" si="4"/>
        <v>188.39033020791453</v>
      </c>
      <c r="AE88">
        <f>'IDT-1'!E88</f>
        <v>0</v>
      </c>
      <c r="AF88" s="25"/>
      <c r="AG88">
        <f t="shared" si="5"/>
        <v>188.39033020791453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</v>
      </c>
      <c r="E89">
        <f>GT_NG!S89</f>
        <v>2.1090287667331244</v>
      </c>
      <c r="F89">
        <f>GT_Spot!S89</f>
        <v>0</v>
      </c>
      <c r="G89">
        <f>PPCL_NG!S89</f>
        <v>44.563011014257718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90.765141395247383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7.95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-36</v>
      </c>
      <c r="AA89" s="76">
        <f>STOA!K89</f>
        <v>114.08000000000001</v>
      </c>
      <c r="AB89" s="76">
        <f>-STOA!Q89</f>
        <v>0</v>
      </c>
      <c r="AC89">
        <f t="shared" si="3"/>
        <v>3.0930511252640489</v>
      </c>
      <c r="AD89">
        <f t="shared" si="4"/>
        <v>186.37338789246473</v>
      </c>
      <c r="AE89">
        <f>'IDT-1'!E89</f>
        <v>0</v>
      </c>
      <c r="AF89" s="25"/>
      <c r="AG89">
        <f t="shared" si="5"/>
        <v>186.37338789246473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</v>
      </c>
      <c r="E90">
        <f>GT_NG!S90</f>
        <v>2.1090287667331244</v>
      </c>
      <c r="F90">
        <f>GT_Spot!S90</f>
        <v>0</v>
      </c>
      <c r="G90">
        <f>PPCL_NG!S90</f>
        <v>44.563011014257718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91.073219062284167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7.95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-37</v>
      </c>
      <c r="AA90" s="76">
        <f>STOA!K90</f>
        <v>114.08000000000001</v>
      </c>
      <c r="AB90" s="76">
        <f>-STOA!Q90</f>
        <v>0</v>
      </c>
      <c r="AC90">
        <f t="shared" si="3"/>
        <v>3.1125812931169357</v>
      </c>
      <c r="AD90">
        <f t="shared" si="4"/>
        <v>184.66193539164865</v>
      </c>
      <c r="AE90">
        <f>'IDT-1'!E90</f>
        <v>0</v>
      </c>
      <c r="AF90" s="25"/>
      <c r="AG90">
        <f t="shared" si="5"/>
        <v>184.66193539164865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-54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</v>
      </c>
      <c r="E91">
        <f>GT_NG!S91</f>
        <v>2.1090287667331244</v>
      </c>
      <c r="F91">
        <f>GT_Spot!S91</f>
        <v>0</v>
      </c>
      <c r="G91">
        <f>PPCL_NG!S91</f>
        <v>44.563011014257718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5.9008980381156583E-4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95.848726005647563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7.95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-40</v>
      </c>
      <c r="AA91" s="76">
        <f>STOA!K91</f>
        <v>114.08000000000001</v>
      </c>
      <c r="AB91" s="76">
        <f>-STOA!Q91</f>
        <v>0</v>
      </c>
      <c r="AC91">
        <f t="shared" si="3"/>
        <v>3.2035274545448744</v>
      </c>
      <c r="AD91">
        <f t="shared" si="4"/>
        <v>183.34708626338789</v>
      </c>
      <c r="AE91">
        <f>'IDT-1'!E91</f>
        <v>0</v>
      </c>
      <c r="AF91" s="25"/>
      <c r="AG91">
        <f t="shared" si="5"/>
        <v>183.34708626338789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</v>
      </c>
      <c r="E92">
        <f>GT_NG!S92</f>
        <v>2.1090287667331244</v>
      </c>
      <c r="F92">
        <f>GT_Spot!S92</f>
        <v>0</v>
      </c>
      <c r="G92">
        <f>PPCL_NG!S92</f>
        <v>44.563011014257718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5.928919262625852E-4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94.56945677009729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7.95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-40</v>
      </c>
      <c r="AA92" s="76">
        <f>STOA!K92</f>
        <v>114.08000000000001</v>
      </c>
      <c r="AB92" s="76">
        <f>-STOA!Q92</f>
        <v>0</v>
      </c>
      <c r="AC92">
        <f t="shared" si="3"/>
        <v>3.1927816165040808</v>
      </c>
      <c r="AD92">
        <f t="shared" si="4"/>
        <v>182.07856566800089</v>
      </c>
      <c r="AE92">
        <f>'IDT-1'!E92</f>
        <v>0</v>
      </c>
      <c r="AF92" s="25"/>
      <c r="AG92">
        <f t="shared" si="5"/>
        <v>182.07856566800089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</v>
      </c>
      <c r="E93">
        <f>GT_NG!S93</f>
        <v>2.1090287667331244</v>
      </c>
      <c r="F93">
        <f>GT_Spot!S93</f>
        <v>0</v>
      </c>
      <c r="G93">
        <f>PPCL_NG!S93</f>
        <v>44.563011014257718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5.8707698716075837E-4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94.313226113197686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7.95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-46</v>
      </c>
      <c r="AA93" s="76">
        <f>STOA!K93</f>
        <v>114.08000000000001</v>
      </c>
      <c r="AB93" s="76">
        <f>-STOA!Q93</f>
        <v>0</v>
      </c>
      <c r="AC93">
        <f t="shared" si="3"/>
        <v>3.1991003878655251</v>
      </c>
      <c r="AD93">
        <f t="shared" si="4"/>
        <v>180.81601042480074</v>
      </c>
      <c r="AE93">
        <f>'IDT-1'!E93</f>
        <v>0</v>
      </c>
      <c r="AF93" s="25"/>
      <c r="AG93">
        <f t="shared" si="5"/>
        <v>180.81601042480074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-52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</v>
      </c>
      <c r="E94">
        <f>GT_NG!S94</f>
        <v>2.1090287667331244</v>
      </c>
      <c r="F94">
        <f>GT_Spot!S94</f>
        <v>0</v>
      </c>
      <c r="G94">
        <f>PPCL_NG!S94</f>
        <v>44.563011014257718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5.8707698716075837E-4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94.313226113197686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7.95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-50</v>
      </c>
      <c r="AA94" s="76">
        <f>STOA!K94</f>
        <v>114.08000000000001</v>
      </c>
      <c r="AB94" s="76">
        <f>-STOA!Q94</f>
        <v>0</v>
      </c>
      <c r="AC94">
        <f t="shared" si="3"/>
        <v>3.2075715455904144</v>
      </c>
      <c r="AD94">
        <f t="shared" si="4"/>
        <v>179.80753926707584</v>
      </c>
      <c r="AE94">
        <f>'IDT-1'!E94</f>
        <v>0</v>
      </c>
      <c r="AF94" s="25"/>
      <c r="AG94">
        <f t="shared" si="5"/>
        <v>179.80753926707584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</v>
      </c>
      <c r="E95">
        <f>GT_NG!S95</f>
        <v>2.1090287667331244</v>
      </c>
      <c r="F95">
        <f>GT_Spot!S95</f>
        <v>0</v>
      </c>
      <c r="G95">
        <f>PPCL_NG!S95</f>
        <v>44.563011014257718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86.75655628166065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7.95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-50</v>
      </c>
      <c r="AA95" s="76">
        <f>STOA!K95</f>
        <v>114.08000000000001</v>
      </c>
      <c r="AB95" s="76">
        <f>-STOA!Q95</f>
        <v>0</v>
      </c>
      <c r="AC95">
        <f t="shared" si="3"/>
        <v>3.1271482721090327</v>
      </c>
      <c r="AD95">
        <f t="shared" si="4"/>
        <v>174.33070563203304</v>
      </c>
      <c r="AE95">
        <f>'IDT-1'!E95</f>
        <v>0</v>
      </c>
      <c r="AF95" s="25"/>
      <c r="AG95">
        <f t="shared" si="5"/>
        <v>174.33070563203304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</v>
      </c>
      <c r="E96">
        <f>GT_NG!S96</f>
        <v>2.1090287667331244</v>
      </c>
      <c r="F96">
        <f>GT_Spot!S96</f>
        <v>0</v>
      </c>
      <c r="G96">
        <f>PPCL_NG!S96</f>
        <v>44.563011014257718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81.279788092518174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7.95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-50</v>
      </c>
      <c r="AA96" s="76">
        <f>STOA!K96</f>
        <v>114.08000000000001</v>
      </c>
      <c r="AB96" s="76">
        <f>-STOA!Q96</f>
        <v>0</v>
      </c>
      <c r="AC96">
        <f t="shared" si="3"/>
        <v>3.0726722615953466</v>
      </c>
      <c r="AD96">
        <f t="shared" si="4"/>
        <v>169.90841345340422</v>
      </c>
      <c r="AE96">
        <f>'IDT-1'!E96</f>
        <v>0</v>
      </c>
      <c r="AF96" s="25"/>
      <c r="AG96">
        <f t="shared" si="5"/>
        <v>169.90841345340422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</v>
      </c>
      <c r="E97">
        <f>GT_NG!S97</f>
        <v>2.1090287667331244</v>
      </c>
      <c r="F97">
        <f>GT_Spot!S97</f>
        <v>0</v>
      </c>
      <c r="G97">
        <f>PPCL_NG!S97</f>
        <v>44.563011014257718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5.928919262625852E-4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79.175507473233452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7.95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-50</v>
      </c>
      <c r="AA97" s="76">
        <f>STOA!K97</f>
        <v>114.08000000000001</v>
      </c>
      <c r="AB97" s="76">
        <f>-STOA!Q97</f>
        <v>0</v>
      </c>
      <c r="AC97">
        <f t="shared" si="3"/>
        <v>3.0634724424104243</v>
      </c>
      <c r="AD97">
        <f t="shared" si="4"/>
        <v>166.81392554523069</v>
      </c>
      <c r="AE97">
        <f>'IDT-1'!E97</f>
        <v>0</v>
      </c>
      <c r="AF97" s="25"/>
      <c r="AG97">
        <f t="shared" si="5"/>
        <v>166.81392554523069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-47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</v>
      </c>
      <c r="E98">
        <f>GT_NG!S98</f>
        <v>2.1090287667331244</v>
      </c>
      <c r="F98">
        <f>GT_Spot!S98</f>
        <v>0</v>
      </c>
      <c r="G98">
        <f>PPCL_NG!S98</f>
        <v>44.563011014257718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5.9008980381156583E-4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79.035507473233451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7.95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-50</v>
      </c>
      <c r="AA98" s="76">
        <f>STOA!K98</f>
        <v>114.08000000000001</v>
      </c>
      <c r="AB98" s="76">
        <f>-STOA!Q98</f>
        <v>0</v>
      </c>
      <c r="AC98">
        <f t="shared" si="3"/>
        <v>3.0877098920472639</v>
      </c>
      <c r="AD98">
        <f t="shared" si="4"/>
        <v>163.64968529347141</v>
      </c>
      <c r="AE98">
        <f>'IDT-1'!E98</f>
        <v>0</v>
      </c>
      <c r="AF98" s="25"/>
      <c r="AG98">
        <f t="shared" si="5"/>
        <v>163.64968529347141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5.0445790914436066E-2</v>
      </c>
      <c r="F99">
        <f t="shared" si="6"/>
        <v>0</v>
      </c>
      <c r="G99">
        <f t="shared" si="6"/>
        <v>1.0754792365684587</v>
      </c>
      <c r="H99">
        <f t="shared" si="6"/>
        <v>0</v>
      </c>
      <c r="I99">
        <f t="shared" si="6"/>
        <v>0.45788220049862322</v>
      </c>
      <c r="J99">
        <f t="shared" si="6"/>
        <v>0</v>
      </c>
      <c r="K99">
        <f t="shared" si="6"/>
        <v>1.3288977643243889E-6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1.7625945873495246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0.19080000000000025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-0.73650000000000004</v>
      </c>
      <c r="AA99" s="76">
        <f t="shared" si="6"/>
        <v>3.7149149999999986</v>
      </c>
      <c r="AB99" s="76">
        <f t="shared" si="6"/>
        <v>0</v>
      </c>
      <c r="AC99">
        <f t="shared" si="6"/>
        <v>7.5261875047978627E-2</v>
      </c>
      <c r="AD99">
        <f t="shared" si="6"/>
        <v>5.4966964291808269</v>
      </c>
      <c r="AE99">
        <f t="shared" si="6"/>
        <v>0</v>
      </c>
      <c r="AG99">
        <f t="shared" si="6"/>
        <v>5.4966964291808269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-0.95025000000000004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8.6999999999999993</v>
      </c>
      <c r="AB3" s="76">
        <f>-STOA!R3</f>
        <v>0</v>
      </c>
      <c r="AC3">
        <f>SUMIF(B3:AB3,"&gt;0")*$AC$2-SUMIF(B3:AB3,"&lt;0")*($AC$2/(1-$AC$2))+SUMIF(AI3:AR3,"&gt;0")*$AC$2-SUMIF(AI3:AR3,"&lt;0")*($AC$2/(1-$AC$2))</f>
        <v>0.21596399999999999</v>
      </c>
      <c r="AD3">
        <f>SUM(B3:AB3,AI3:AV3)-AC3</f>
        <v>25.494036000000001</v>
      </c>
      <c r="AE3">
        <f>'IDT-1'!D3</f>
        <v>0</v>
      </c>
      <c r="AF3" s="25"/>
      <c r="AG3">
        <f>SUM(AD3:AF3)</f>
        <v>25.494036000000001</v>
      </c>
      <c r="AI3" s="35">
        <f>PXIL!L3</f>
        <v>0</v>
      </c>
      <c r="AJ3" s="35">
        <f>PXIL!R3</f>
        <v>0</v>
      </c>
      <c r="AK3" s="35">
        <f>RTM_IEX!L3</f>
        <v>1.93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8.6999999999999993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0.21596399999999999</v>
      </c>
      <c r="AD4">
        <f t="shared" ref="AD4:AD67" si="1">SUM(B4:AB4,AI4:AV4)-AC4</f>
        <v>25.494036000000001</v>
      </c>
      <c r="AE4">
        <f>'IDT-1'!D4</f>
        <v>0</v>
      </c>
      <c r="AF4" s="25"/>
      <c r="AG4">
        <f t="shared" ref="AG4:AG67" si="2">SUM(AD4:AF4)</f>
        <v>25.494036000000001</v>
      </c>
      <c r="AI4" s="35">
        <f>PXIL!L4</f>
        <v>0</v>
      </c>
      <c r="AJ4" s="35">
        <f>PXIL!R4</f>
        <v>0</v>
      </c>
      <c r="AK4" s="35">
        <f>RTM_IEX!L4</f>
        <v>1.93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8.6999999999999993</v>
      </c>
      <c r="AB5" s="76">
        <f>-STOA!R5</f>
        <v>0</v>
      </c>
      <c r="AC5">
        <f t="shared" si="0"/>
        <v>0.21596399999999999</v>
      </c>
      <c r="AD5">
        <f t="shared" si="1"/>
        <v>25.494036000000001</v>
      </c>
      <c r="AE5">
        <f>'IDT-1'!D5</f>
        <v>0</v>
      </c>
      <c r="AF5" s="25"/>
      <c r="AG5">
        <f t="shared" si="2"/>
        <v>25.494036000000001</v>
      </c>
      <c r="AI5" s="35">
        <f>PXIL!L5</f>
        <v>0</v>
      </c>
      <c r="AJ5" s="35">
        <f>PXIL!R5</f>
        <v>0</v>
      </c>
      <c r="AK5" s="35">
        <f>RTM_IEX!L5</f>
        <v>1.93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8.6999999999999993</v>
      </c>
      <c r="AB6" s="76">
        <f>-STOA!R6</f>
        <v>0</v>
      </c>
      <c r="AC6">
        <f t="shared" si="0"/>
        <v>0.21193199999999998</v>
      </c>
      <c r="AD6">
        <f t="shared" si="1"/>
        <v>25.018068</v>
      </c>
      <c r="AE6">
        <f>'IDT-1'!D6</f>
        <v>0</v>
      </c>
      <c r="AF6" s="25"/>
      <c r="AG6">
        <f t="shared" si="2"/>
        <v>25.018068</v>
      </c>
      <c r="AI6" s="35">
        <f>PXIL!L6</f>
        <v>0</v>
      </c>
      <c r="AJ6" s="35">
        <f>PXIL!R6</f>
        <v>0</v>
      </c>
      <c r="AK6" s="35">
        <f>RTM_IEX!L6</f>
        <v>1.45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8.6999999999999993</v>
      </c>
      <c r="AB7" s="76">
        <f>-STOA!R7</f>
        <v>0</v>
      </c>
      <c r="AC7">
        <f t="shared" si="0"/>
        <v>0.210336</v>
      </c>
      <c r="AD7">
        <f t="shared" si="1"/>
        <v>24.829664000000001</v>
      </c>
      <c r="AE7">
        <f>'IDT-1'!D7</f>
        <v>0</v>
      </c>
      <c r="AF7" s="25"/>
      <c r="AG7">
        <f t="shared" si="2"/>
        <v>24.829664000000001</v>
      </c>
      <c r="AI7" s="35">
        <f>PXIL!L7</f>
        <v>0</v>
      </c>
      <c r="AJ7" s="35">
        <f>PXIL!R7</f>
        <v>0</v>
      </c>
      <c r="AK7" s="35">
        <f>RTM_IEX!L7</f>
        <v>1.26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8.6999999999999993</v>
      </c>
      <c r="AB8" s="76">
        <f>-STOA!R8</f>
        <v>0</v>
      </c>
      <c r="AC8">
        <f t="shared" si="0"/>
        <v>0.20949599999999999</v>
      </c>
      <c r="AD8">
        <f t="shared" si="1"/>
        <v>24.730504</v>
      </c>
      <c r="AE8">
        <f>'IDT-1'!D8</f>
        <v>0</v>
      </c>
      <c r="AF8" s="25"/>
      <c r="AG8">
        <f t="shared" si="2"/>
        <v>24.730504</v>
      </c>
      <c r="AI8" s="35">
        <f>PXIL!L8</f>
        <v>0</v>
      </c>
      <c r="AJ8" s="35">
        <f>PXIL!R8</f>
        <v>0</v>
      </c>
      <c r="AK8" s="35">
        <f>RTM_IEX!L8</f>
        <v>1.1599999999999999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8.6999999999999993</v>
      </c>
      <c r="AB9" s="76">
        <f>-STOA!R9</f>
        <v>0</v>
      </c>
      <c r="AC9">
        <f t="shared" si="0"/>
        <v>0.20865599999999998</v>
      </c>
      <c r="AD9">
        <f t="shared" si="1"/>
        <v>24.631343999999999</v>
      </c>
      <c r="AE9">
        <f>'IDT-1'!D9</f>
        <v>0</v>
      </c>
      <c r="AF9" s="25"/>
      <c r="AG9">
        <f t="shared" si="2"/>
        <v>24.631343999999999</v>
      </c>
      <c r="AI9" s="35">
        <f>PXIL!L9</f>
        <v>0</v>
      </c>
      <c r="AJ9" s="35">
        <f>PXIL!R9</f>
        <v>0</v>
      </c>
      <c r="AK9" s="35">
        <f>RTM_IEX!L9</f>
        <v>1.06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8.6999999999999993</v>
      </c>
      <c r="AB10" s="76">
        <f>-STOA!R10</f>
        <v>0</v>
      </c>
      <c r="AC10">
        <f t="shared" si="0"/>
        <v>0.20789999999999997</v>
      </c>
      <c r="AD10">
        <f t="shared" si="1"/>
        <v>24.542100000000001</v>
      </c>
      <c r="AE10">
        <f>'IDT-1'!D10</f>
        <v>0</v>
      </c>
      <c r="AF10" s="25"/>
      <c r="AG10">
        <f t="shared" si="2"/>
        <v>24.542100000000001</v>
      </c>
      <c r="AI10" s="35">
        <f>PXIL!L10</f>
        <v>0</v>
      </c>
      <c r="AJ10" s="35">
        <f>PXIL!R10</f>
        <v>0</v>
      </c>
      <c r="AK10" s="35">
        <f>RTM_IEX!L10</f>
        <v>0.97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8.6999999999999993</v>
      </c>
      <c r="AB11" s="76">
        <f>-STOA!R11</f>
        <v>0</v>
      </c>
      <c r="AC11">
        <f t="shared" si="0"/>
        <v>0.20680799999999996</v>
      </c>
      <c r="AD11">
        <f t="shared" si="1"/>
        <v>24.413191999999999</v>
      </c>
      <c r="AE11">
        <f>'IDT-1'!D11</f>
        <v>0</v>
      </c>
      <c r="AF11" s="25"/>
      <c r="AG11">
        <f t="shared" si="2"/>
        <v>24.413191999999999</v>
      </c>
      <c r="AI11" s="35">
        <f>PXIL!L11</f>
        <v>0</v>
      </c>
      <c r="AJ11" s="35">
        <f>PXIL!R11</f>
        <v>0</v>
      </c>
      <c r="AK11" s="35">
        <f>RTM_IEX!L11</f>
        <v>0.97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8.6999999999999993</v>
      </c>
      <c r="AB12" s="76">
        <f>-STOA!R12</f>
        <v>0</v>
      </c>
      <c r="AC12">
        <f t="shared" si="0"/>
        <v>0.20437199999999997</v>
      </c>
      <c r="AD12">
        <f t="shared" si="1"/>
        <v>24.125627999999999</v>
      </c>
      <c r="AE12">
        <f>'IDT-1'!D12</f>
        <v>0</v>
      </c>
      <c r="AF12" s="25"/>
      <c r="AG12">
        <f t="shared" si="2"/>
        <v>24.125627999999999</v>
      </c>
      <c r="AI12" s="35">
        <f>PXIL!L12</f>
        <v>0</v>
      </c>
      <c r="AJ12" s="35">
        <f>PXIL!R12</f>
        <v>0</v>
      </c>
      <c r="AK12" s="35">
        <f>RTM_IEX!L12</f>
        <v>0.68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8.6999999999999993</v>
      </c>
      <c r="AB13" s="76">
        <f>-STOA!R13</f>
        <v>0</v>
      </c>
      <c r="AC13">
        <f t="shared" si="0"/>
        <v>0.20269199999999998</v>
      </c>
      <c r="AD13">
        <f t="shared" si="1"/>
        <v>23.927308</v>
      </c>
      <c r="AE13">
        <f>'IDT-1'!D13</f>
        <v>0</v>
      </c>
      <c r="AF13" s="25"/>
      <c r="AG13">
        <f t="shared" si="2"/>
        <v>23.927308</v>
      </c>
      <c r="AI13" s="35">
        <f>PXIL!L13</f>
        <v>0</v>
      </c>
      <c r="AJ13" s="35">
        <f>PXIL!R13</f>
        <v>0</v>
      </c>
      <c r="AK13" s="35">
        <f>RTM_IEX!L13</f>
        <v>0.48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8.6999999999999993</v>
      </c>
      <c r="AB14" s="76">
        <f>-STOA!R14</f>
        <v>0</v>
      </c>
      <c r="AC14">
        <f t="shared" si="0"/>
        <v>0.20109599999999997</v>
      </c>
      <c r="AD14">
        <f t="shared" si="1"/>
        <v>23.738903999999998</v>
      </c>
      <c r="AE14">
        <f>'IDT-1'!D14</f>
        <v>0</v>
      </c>
      <c r="AF14" s="25"/>
      <c r="AG14">
        <f t="shared" si="2"/>
        <v>23.738903999999998</v>
      </c>
      <c r="AI14" s="35">
        <f>PXIL!L14</f>
        <v>0</v>
      </c>
      <c r="AJ14" s="35">
        <f>PXIL!R14</f>
        <v>0</v>
      </c>
      <c r="AK14" s="35">
        <f>RTM_IEX!L14</f>
        <v>0.28999999999999998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8.6999999999999993</v>
      </c>
      <c r="AB15" s="76">
        <f>-STOA!R15</f>
        <v>0</v>
      </c>
      <c r="AC15">
        <f t="shared" si="0"/>
        <v>0.19865999999999998</v>
      </c>
      <c r="AD15">
        <f t="shared" si="1"/>
        <v>23.451339999999998</v>
      </c>
      <c r="AE15">
        <f>'IDT-1'!D15</f>
        <v>0</v>
      </c>
      <c r="AF15" s="25"/>
      <c r="AG15">
        <f t="shared" si="2"/>
        <v>23.451339999999998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8.6999999999999993</v>
      </c>
      <c r="AB16" s="76">
        <f>-STOA!R16</f>
        <v>0</v>
      </c>
      <c r="AC16">
        <f t="shared" si="0"/>
        <v>0.19865999999999998</v>
      </c>
      <c r="AD16">
        <f t="shared" si="1"/>
        <v>23.451339999999998</v>
      </c>
      <c r="AE16">
        <f>'IDT-1'!D16</f>
        <v>0</v>
      </c>
      <c r="AF16" s="25"/>
      <c r="AG16">
        <f t="shared" si="2"/>
        <v>23.451339999999998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8.6999999999999993</v>
      </c>
      <c r="AB17" s="76">
        <f>-STOA!R17</f>
        <v>0</v>
      </c>
      <c r="AC17">
        <f t="shared" si="0"/>
        <v>0.19865999999999998</v>
      </c>
      <c r="AD17">
        <f t="shared" si="1"/>
        <v>23.451339999999998</v>
      </c>
      <c r="AE17">
        <f>'IDT-1'!D17</f>
        <v>0</v>
      </c>
      <c r="AF17" s="25"/>
      <c r="AG17">
        <f t="shared" si="2"/>
        <v>23.451339999999998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9.11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8.6999999999999993</v>
      </c>
      <c r="AB18" s="76">
        <f>-STOA!R18</f>
        <v>0</v>
      </c>
      <c r="AC18">
        <f t="shared" si="0"/>
        <v>0.20269199999999998</v>
      </c>
      <c r="AD18">
        <f t="shared" si="1"/>
        <v>23.927308</v>
      </c>
      <c r="AE18">
        <f>'IDT-1'!D18</f>
        <v>0</v>
      </c>
      <c r="AF18" s="25"/>
      <c r="AG18">
        <f t="shared" si="2"/>
        <v>23.927308</v>
      </c>
      <c r="AI18" s="35">
        <f>PXIL!L18</f>
        <v>0</v>
      </c>
      <c r="AJ18" s="35">
        <f>PXIL!R18</f>
        <v>0</v>
      </c>
      <c r="AK18" s="35">
        <f>RTM_IEX!L18</f>
        <v>0.48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9.11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8.6999999999999993</v>
      </c>
      <c r="AB19" s="76">
        <f>-STOA!R19</f>
        <v>0</v>
      </c>
      <c r="AC19">
        <f t="shared" si="0"/>
        <v>0.20680799999999996</v>
      </c>
      <c r="AD19">
        <f t="shared" si="1"/>
        <v>24.413191999999999</v>
      </c>
      <c r="AE19">
        <f>'IDT-1'!D19</f>
        <v>0</v>
      </c>
      <c r="AF19" s="25"/>
      <c r="AG19">
        <f t="shared" si="2"/>
        <v>24.413191999999999</v>
      </c>
      <c r="AI19" s="35">
        <f>PXIL!L19</f>
        <v>0</v>
      </c>
      <c r="AJ19" s="35">
        <f>PXIL!R19</f>
        <v>0</v>
      </c>
      <c r="AK19" s="35">
        <f>RTM_IEX!L19</f>
        <v>0.97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9.11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8.6999999999999993</v>
      </c>
      <c r="AB20" s="76">
        <f>-STOA!R20</f>
        <v>0</v>
      </c>
      <c r="AC20">
        <f t="shared" si="0"/>
        <v>0.20680799999999996</v>
      </c>
      <c r="AD20">
        <f t="shared" si="1"/>
        <v>24.413191999999999</v>
      </c>
      <c r="AE20">
        <f>'IDT-1'!D20</f>
        <v>0</v>
      </c>
      <c r="AF20" s="25"/>
      <c r="AG20">
        <f t="shared" si="2"/>
        <v>24.413191999999999</v>
      </c>
      <c r="AI20" s="35">
        <f>PXIL!L20</f>
        <v>0</v>
      </c>
      <c r="AJ20" s="35">
        <f>PXIL!R20</f>
        <v>0</v>
      </c>
      <c r="AK20" s="35">
        <f>RTM_IEX!L20</f>
        <v>0.97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8.6999999999999993</v>
      </c>
      <c r="AB21" s="76">
        <f>-STOA!R21</f>
        <v>0</v>
      </c>
      <c r="AC21">
        <f t="shared" si="0"/>
        <v>0.21083999999999997</v>
      </c>
      <c r="AD21">
        <f t="shared" si="1"/>
        <v>24.889159999999997</v>
      </c>
      <c r="AE21">
        <f>'IDT-1'!D21</f>
        <v>0</v>
      </c>
      <c r="AF21" s="25"/>
      <c r="AG21">
        <f t="shared" si="2"/>
        <v>24.889159999999997</v>
      </c>
      <c r="AI21" s="35">
        <f>PXIL!L21</f>
        <v>0</v>
      </c>
      <c r="AJ21" s="35">
        <f>PXIL!R21</f>
        <v>0</v>
      </c>
      <c r="AK21" s="35">
        <f>RTM_IEX!L21</f>
        <v>1.45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8.6999999999999993</v>
      </c>
      <c r="AB22" s="76">
        <f>-STOA!R22</f>
        <v>0</v>
      </c>
      <c r="AC22">
        <f t="shared" si="0"/>
        <v>0.21487199999999998</v>
      </c>
      <c r="AD22">
        <f t="shared" si="1"/>
        <v>25.365127999999999</v>
      </c>
      <c r="AE22">
        <f>'IDT-1'!D22</f>
        <v>0</v>
      </c>
      <c r="AF22" s="25"/>
      <c r="AG22">
        <f t="shared" si="2"/>
        <v>25.365127999999999</v>
      </c>
      <c r="AI22" s="35">
        <f>PXIL!L22</f>
        <v>0</v>
      </c>
      <c r="AJ22" s="35">
        <f>PXIL!R22</f>
        <v>0</v>
      </c>
      <c r="AK22" s="35">
        <f>RTM_IEX!L22</f>
        <v>1.93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8.6999999999999993</v>
      </c>
      <c r="AB23" s="76">
        <f>-STOA!R23</f>
        <v>0</v>
      </c>
      <c r="AC23">
        <f t="shared" si="0"/>
        <v>0.21898799999999996</v>
      </c>
      <c r="AD23">
        <f t="shared" si="1"/>
        <v>25.851012000000001</v>
      </c>
      <c r="AE23">
        <f>'IDT-1'!D23</f>
        <v>0</v>
      </c>
      <c r="AF23" s="25"/>
      <c r="AG23">
        <f t="shared" si="2"/>
        <v>25.851012000000001</v>
      </c>
      <c r="AI23" s="35">
        <f>PXIL!L23</f>
        <v>0</v>
      </c>
      <c r="AJ23" s="35">
        <f>PXIL!R23</f>
        <v>0</v>
      </c>
      <c r="AK23" s="35">
        <f>RTM_IEX!L23</f>
        <v>2.42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8.6999999999999993</v>
      </c>
      <c r="AB24" s="76">
        <f>-STOA!R24</f>
        <v>0</v>
      </c>
      <c r="AC24">
        <f t="shared" si="0"/>
        <v>0.22301999999999997</v>
      </c>
      <c r="AD24">
        <f t="shared" si="1"/>
        <v>26.326979999999999</v>
      </c>
      <c r="AE24">
        <f>'IDT-1'!D24</f>
        <v>0</v>
      </c>
      <c r="AF24" s="25"/>
      <c r="AG24">
        <f t="shared" si="2"/>
        <v>26.326979999999999</v>
      </c>
      <c r="AI24" s="35">
        <f>PXIL!L24</f>
        <v>0</v>
      </c>
      <c r="AJ24" s="35">
        <f>PXIL!R24</f>
        <v>0</v>
      </c>
      <c r="AK24" s="35">
        <f>RTM_IEX!L24</f>
        <v>2.9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9.1192052980132452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8.6999999999999993</v>
      </c>
      <c r="AB25" s="76">
        <f>-STOA!R25</f>
        <v>0</v>
      </c>
      <c r="AC25">
        <f t="shared" si="0"/>
        <v>0.22712932450331125</v>
      </c>
      <c r="AD25">
        <f t="shared" si="1"/>
        <v>26.812075973509931</v>
      </c>
      <c r="AE25">
        <f>'IDT-1'!D25</f>
        <v>0</v>
      </c>
      <c r="AF25" s="25"/>
      <c r="AG25">
        <f t="shared" si="2"/>
        <v>26.812075973509931</v>
      </c>
      <c r="AI25" s="35">
        <f>PXIL!L25</f>
        <v>0</v>
      </c>
      <c r="AJ25" s="35">
        <f>PXIL!R25</f>
        <v>0</v>
      </c>
      <c r="AK25" s="35">
        <f>RTM_IEX!L25</f>
        <v>3.38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9.18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8.6999999999999993</v>
      </c>
      <c r="AB26" s="76">
        <f>-STOA!R26</f>
        <v>0</v>
      </c>
      <c r="AC26">
        <f t="shared" si="0"/>
        <v>0.23175599999999999</v>
      </c>
      <c r="AD26">
        <f t="shared" si="1"/>
        <v>27.358243999999999</v>
      </c>
      <c r="AE26">
        <f>'IDT-1'!D26</f>
        <v>0</v>
      </c>
      <c r="AF26" s="25"/>
      <c r="AG26">
        <f t="shared" si="2"/>
        <v>27.358243999999999</v>
      </c>
      <c r="AI26" s="35">
        <f>PXIL!L26</f>
        <v>0</v>
      </c>
      <c r="AJ26" s="35">
        <f>PXIL!R26</f>
        <v>0</v>
      </c>
      <c r="AK26" s="35">
        <f>RTM_IEX!L26</f>
        <v>3.87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9.18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8.6999999999999993</v>
      </c>
      <c r="AB27" s="76">
        <f>-STOA!R27</f>
        <v>0</v>
      </c>
      <c r="AC27">
        <f t="shared" si="0"/>
        <v>0.23981999999999998</v>
      </c>
      <c r="AD27">
        <f t="shared" si="1"/>
        <v>28.310179999999995</v>
      </c>
      <c r="AE27">
        <f>'IDT-1'!D27</f>
        <v>0</v>
      </c>
      <c r="AF27" s="25"/>
      <c r="AG27">
        <f t="shared" si="2"/>
        <v>28.310179999999995</v>
      </c>
      <c r="AI27" s="35">
        <f>PXIL!L27</f>
        <v>0</v>
      </c>
      <c r="AJ27" s="35">
        <f>PXIL!R27</f>
        <v>0</v>
      </c>
      <c r="AK27" s="35">
        <f>RTM_IEX!L27</f>
        <v>4.83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9.18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8.7800000000000011</v>
      </c>
      <c r="AB28" s="76">
        <f>-STOA!R28</f>
        <v>0</v>
      </c>
      <c r="AC28">
        <f t="shared" si="0"/>
        <v>0.24863999999999997</v>
      </c>
      <c r="AD28">
        <f t="shared" si="1"/>
        <v>29.35136</v>
      </c>
      <c r="AE28">
        <f>'IDT-1'!D28</f>
        <v>0</v>
      </c>
      <c r="AF28" s="25"/>
      <c r="AG28">
        <f t="shared" si="2"/>
        <v>29.35136</v>
      </c>
      <c r="AI28" s="35">
        <f>PXIL!L28</f>
        <v>0</v>
      </c>
      <c r="AJ28" s="35">
        <f>PXIL!R28</f>
        <v>0</v>
      </c>
      <c r="AK28" s="35">
        <f>RTM_IEX!L28</f>
        <v>5.8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9.18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8.9699999999999989</v>
      </c>
      <c r="AB29" s="76">
        <f>-STOA!R29</f>
        <v>0</v>
      </c>
      <c r="AC29">
        <f t="shared" si="0"/>
        <v>0.257544</v>
      </c>
      <c r="AD29">
        <f t="shared" si="1"/>
        <v>30.402455999999997</v>
      </c>
      <c r="AE29">
        <f>'IDT-1'!D29</f>
        <v>0</v>
      </c>
      <c r="AF29" s="25"/>
      <c r="AG29">
        <f t="shared" si="2"/>
        <v>30.402455999999997</v>
      </c>
      <c r="AI29" s="35">
        <f>PXIL!L29</f>
        <v>0</v>
      </c>
      <c r="AJ29" s="35">
        <f>PXIL!R29</f>
        <v>0</v>
      </c>
      <c r="AK29" s="35">
        <f>RTM_IEX!L29</f>
        <v>6.67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9.18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9.4699999999999989</v>
      </c>
      <c r="AB30" s="76">
        <f>-STOA!R30</f>
        <v>0</v>
      </c>
      <c r="AC30">
        <f t="shared" si="0"/>
        <v>0.26249999999999996</v>
      </c>
      <c r="AD30">
        <f t="shared" si="1"/>
        <v>30.987500000000001</v>
      </c>
      <c r="AE30">
        <f>'IDT-1'!D30</f>
        <v>0</v>
      </c>
      <c r="AF30" s="25"/>
      <c r="AG30">
        <f t="shared" si="2"/>
        <v>30.987500000000001</v>
      </c>
      <c r="AI30" s="35">
        <f>PXIL!L30</f>
        <v>0</v>
      </c>
      <c r="AJ30" s="35">
        <f>PXIL!R30</f>
        <v>0</v>
      </c>
      <c r="AK30" s="35">
        <f>RTM_IEX!L30</f>
        <v>6.76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9.18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10.280000000000001</v>
      </c>
      <c r="AB31" s="76">
        <f>-STOA!R31</f>
        <v>0</v>
      </c>
      <c r="AC31">
        <f t="shared" si="0"/>
        <v>0.26930399999999999</v>
      </c>
      <c r="AD31">
        <f t="shared" si="1"/>
        <v>31.790696000000004</v>
      </c>
      <c r="AE31">
        <f>'IDT-1'!D31</f>
        <v>0</v>
      </c>
      <c r="AF31" s="25"/>
      <c r="AG31">
        <f t="shared" si="2"/>
        <v>31.790696000000004</v>
      </c>
      <c r="AI31" s="35">
        <f>PXIL!L31</f>
        <v>0</v>
      </c>
      <c r="AJ31" s="35">
        <f>PXIL!R31</f>
        <v>0</v>
      </c>
      <c r="AK31" s="35">
        <f>RTM_IEX!L31</f>
        <v>6.76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9.18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10.96</v>
      </c>
      <c r="AB32" s="76">
        <f>-STOA!R32</f>
        <v>0</v>
      </c>
      <c r="AC32">
        <f t="shared" si="0"/>
        <v>0.270144</v>
      </c>
      <c r="AD32">
        <f t="shared" si="1"/>
        <v>31.889855999999998</v>
      </c>
      <c r="AE32">
        <f>'IDT-1'!D32</f>
        <v>0</v>
      </c>
      <c r="AF32" s="25"/>
      <c r="AG32">
        <f t="shared" si="2"/>
        <v>31.889855999999998</v>
      </c>
      <c r="AI32" s="35">
        <f>PXIL!L32</f>
        <v>0</v>
      </c>
      <c r="AJ32" s="35">
        <f>PXIL!R32</f>
        <v>0</v>
      </c>
      <c r="AK32" s="35">
        <f>RTM_IEX!L32</f>
        <v>6.18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9.18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11.49</v>
      </c>
      <c r="AB33" s="76">
        <f>-STOA!R33</f>
        <v>0</v>
      </c>
      <c r="AC33">
        <f t="shared" si="0"/>
        <v>0.27946799999999994</v>
      </c>
      <c r="AD33">
        <f t="shared" si="1"/>
        <v>32.990531999999995</v>
      </c>
      <c r="AE33">
        <f>'IDT-1'!D33</f>
        <v>0</v>
      </c>
      <c r="AF33" s="25"/>
      <c r="AG33">
        <f t="shared" si="2"/>
        <v>32.990531999999995</v>
      </c>
      <c r="AI33" s="35">
        <f>PXIL!L33</f>
        <v>0</v>
      </c>
      <c r="AJ33" s="35">
        <f>PXIL!R33</f>
        <v>0</v>
      </c>
      <c r="AK33" s="35">
        <f>RTM_IEX!L33</f>
        <v>6.76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9.18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12.100000000000001</v>
      </c>
      <c r="AB34" s="76">
        <f>-STOA!R34</f>
        <v>0</v>
      </c>
      <c r="AC34">
        <f t="shared" si="0"/>
        <v>0.28459199999999996</v>
      </c>
      <c r="AD34">
        <f t="shared" si="1"/>
        <v>33.595408000000006</v>
      </c>
      <c r="AE34">
        <f>'IDT-1'!D34</f>
        <v>0</v>
      </c>
      <c r="AF34" s="25"/>
      <c r="AG34">
        <f t="shared" si="2"/>
        <v>33.595408000000006</v>
      </c>
      <c r="AI34" s="35">
        <f>PXIL!L34</f>
        <v>0</v>
      </c>
      <c r="AJ34" s="35">
        <f>PXIL!R34</f>
        <v>0</v>
      </c>
      <c r="AK34" s="35">
        <f>RTM_IEX!L34</f>
        <v>6.76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9.18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12.810000000000002</v>
      </c>
      <c r="AB35" s="76">
        <f>-STOA!R35</f>
        <v>0</v>
      </c>
      <c r="AC35">
        <f t="shared" si="0"/>
        <v>0.30030000000000001</v>
      </c>
      <c r="AD35">
        <f t="shared" si="1"/>
        <v>35.4497</v>
      </c>
      <c r="AE35">
        <f>'IDT-1'!D35</f>
        <v>0</v>
      </c>
      <c r="AF35" s="25"/>
      <c r="AG35">
        <f t="shared" si="2"/>
        <v>35.4497</v>
      </c>
      <c r="AI35" s="35">
        <f>PXIL!L35</f>
        <v>0</v>
      </c>
      <c r="AJ35" s="35">
        <f>PXIL!R35</f>
        <v>0</v>
      </c>
      <c r="AK35" s="35">
        <f>RTM_IEX!L35</f>
        <v>7.92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9.18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13.41</v>
      </c>
      <c r="AB36" s="76">
        <f>-STOA!R36</f>
        <v>0</v>
      </c>
      <c r="AC36">
        <f t="shared" si="0"/>
        <v>0.31835999999999998</v>
      </c>
      <c r="AD36">
        <f t="shared" si="1"/>
        <v>37.58164</v>
      </c>
      <c r="AE36">
        <f>'IDT-1'!D36</f>
        <v>0</v>
      </c>
      <c r="AF36" s="25"/>
      <c r="AG36">
        <f t="shared" si="2"/>
        <v>37.58164</v>
      </c>
      <c r="AI36" s="35">
        <f>PXIL!L36</f>
        <v>0</v>
      </c>
      <c r="AJ36" s="35">
        <f>PXIL!R36</f>
        <v>0</v>
      </c>
      <c r="AK36" s="35">
        <f>RTM_IEX!L36</f>
        <v>9.4700000000000006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9.18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13.86</v>
      </c>
      <c r="AB37" s="76">
        <f>-STOA!R37</f>
        <v>0</v>
      </c>
      <c r="AC37">
        <f t="shared" si="0"/>
        <v>0.31567199999999995</v>
      </c>
      <c r="AD37">
        <f t="shared" si="1"/>
        <v>37.264327999999999</v>
      </c>
      <c r="AE37">
        <f>'IDT-1'!D37</f>
        <v>0</v>
      </c>
      <c r="AF37" s="25"/>
      <c r="AG37">
        <f t="shared" si="2"/>
        <v>37.264327999999999</v>
      </c>
      <c r="AI37" s="35">
        <f>PXIL!L37</f>
        <v>0</v>
      </c>
      <c r="AJ37" s="35">
        <f>PXIL!R37</f>
        <v>0</v>
      </c>
      <c r="AK37" s="35">
        <f>RTM_IEX!L37</f>
        <v>8.6999999999999993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9.18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14.07</v>
      </c>
      <c r="AB38" s="76">
        <f>-STOA!R38</f>
        <v>0</v>
      </c>
      <c r="AC38">
        <f t="shared" si="0"/>
        <v>0.32550000000000001</v>
      </c>
      <c r="AD38">
        <f t="shared" si="1"/>
        <v>38.424500000000002</v>
      </c>
      <c r="AE38">
        <f>'IDT-1'!D38</f>
        <v>0</v>
      </c>
      <c r="AF38" s="25"/>
      <c r="AG38">
        <f t="shared" si="2"/>
        <v>38.424500000000002</v>
      </c>
      <c r="AI38" s="35">
        <f>PXIL!L38</f>
        <v>0</v>
      </c>
      <c r="AJ38" s="35">
        <f>PXIL!R38</f>
        <v>0</v>
      </c>
      <c r="AK38" s="35">
        <f>RTM_IEX!L38</f>
        <v>9.66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9.18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15.170000000000002</v>
      </c>
      <c r="AB39" s="76">
        <f>-STOA!R39</f>
        <v>0</v>
      </c>
      <c r="AC39">
        <f t="shared" si="0"/>
        <v>0.33473999999999998</v>
      </c>
      <c r="AD39">
        <f t="shared" si="1"/>
        <v>39.515260000000005</v>
      </c>
      <c r="AE39">
        <f>'IDT-1'!D39</f>
        <v>0</v>
      </c>
      <c r="AF39" s="25"/>
      <c r="AG39">
        <f t="shared" si="2"/>
        <v>39.515260000000005</v>
      </c>
      <c r="AI39" s="35">
        <f>PXIL!L39</f>
        <v>0</v>
      </c>
      <c r="AJ39" s="35">
        <f>PXIL!R39</f>
        <v>0</v>
      </c>
      <c r="AK39" s="35">
        <f>RTM_IEX!L39</f>
        <v>9.66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9.18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14.75</v>
      </c>
      <c r="AB40" s="76">
        <f>-STOA!R40</f>
        <v>0</v>
      </c>
      <c r="AC40">
        <f t="shared" si="0"/>
        <v>0.33121199999999995</v>
      </c>
      <c r="AD40">
        <f t="shared" si="1"/>
        <v>39.098787999999999</v>
      </c>
      <c r="AE40">
        <f>'IDT-1'!D40</f>
        <v>0</v>
      </c>
      <c r="AF40" s="25"/>
      <c r="AG40">
        <f t="shared" si="2"/>
        <v>39.098787999999999</v>
      </c>
      <c r="AI40" s="35">
        <f>PXIL!L40</f>
        <v>0</v>
      </c>
      <c r="AJ40" s="35">
        <f>PXIL!R40</f>
        <v>0</v>
      </c>
      <c r="AK40" s="35">
        <f>RTM_IEX!L40</f>
        <v>9.66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9.18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15.04</v>
      </c>
      <c r="AB41" s="76">
        <f>-STOA!R41</f>
        <v>0</v>
      </c>
      <c r="AC41">
        <f t="shared" si="0"/>
        <v>0.32230799999999993</v>
      </c>
      <c r="AD41">
        <f t="shared" si="1"/>
        <v>38.047691999999998</v>
      </c>
      <c r="AE41">
        <f>'IDT-1'!D41</f>
        <v>0</v>
      </c>
      <c r="AF41" s="25"/>
      <c r="AG41">
        <f t="shared" si="2"/>
        <v>38.047691999999998</v>
      </c>
      <c r="AI41" s="35">
        <f>PXIL!L41</f>
        <v>0</v>
      </c>
      <c r="AJ41" s="35">
        <f>PXIL!R41</f>
        <v>0</v>
      </c>
      <c r="AK41" s="35">
        <f>RTM_IEX!L41</f>
        <v>8.31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9.18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15.52</v>
      </c>
      <c r="AB42" s="76">
        <f>-STOA!R42</f>
        <v>0</v>
      </c>
      <c r="AC42">
        <f t="shared" si="0"/>
        <v>0.33767999999999998</v>
      </c>
      <c r="AD42">
        <f t="shared" si="1"/>
        <v>39.862320000000004</v>
      </c>
      <c r="AE42">
        <f>'IDT-1'!D42</f>
        <v>0</v>
      </c>
      <c r="AF42" s="25"/>
      <c r="AG42">
        <f t="shared" si="2"/>
        <v>39.862320000000004</v>
      </c>
      <c r="AI42" s="35">
        <f>PXIL!L42</f>
        <v>0</v>
      </c>
      <c r="AJ42" s="35">
        <f>PXIL!R42</f>
        <v>0</v>
      </c>
      <c r="AK42" s="35">
        <f>RTM_IEX!L42</f>
        <v>9.66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9.18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15.8</v>
      </c>
      <c r="AB43" s="76">
        <f>-STOA!R43</f>
        <v>0</v>
      </c>
      <c r="AC43">
        <f t="shared" si="0"/>
        <v>0.38068800000000003</v>
      </c>
      <c r="AD43">
        <f t="shared" si="1"/>
        <v>44.939312000000001</v>
      </c>
      <c r="AE43">
        <f>'IDT-1'!D43</f>
        <v>0</v>
      </c>
      <c r="AF43" s="25"/>
      <c r="AG43">
        <f t="shared" si="2"/>
        <v>44.939312000000001</v>
      </c>
      <c r="AI43" s="35">
        <f>PXIL!L43</f>
        <v>0</v>
      </c>
      <c r="AJ43" s="35">
        <f>PXIL!R43</f>
        <v>0</v>
      </c>
      <c r="AK43" s="35">
        <f>RTM_IEX!L43</f>
        <v>14.5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9.18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15.48</v>
      </c>
      <c r="AB44" s="76">
        <f>-STOA!R44</f>
        <v>0</v>
      </c>
      <c r="AC44">
        <f t="shared" si="0"/>
        <v>0.38119199999999998</v>
      </c>
      <c r="AD44">
        <f t="shared" si="1"/>
        <v>44.998808000000004</v>
      </c>
      <c r="AE44">
        <f>'IDT-1'!D44</f>
        <v>0</v>
      </c>
      <c r="AF44" s="25"/>
      <c r="AG44">
        <f t="shared" si="2"/>
        <v>44.998808000000004</v>
      </c>
      <c r="AI44" s="35">
        <f>PXIL!L44</f>
        <v>0</v>
      </c>
      <c r="AJ44" s="35">
        <f>PXIL!R44</f>
        <v>0</v>
      </c>
      <c r="AK44" s="35">
        <f>RTM_IEX!L44</f>
        <v>14.88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9.18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16.75</v>
      </c>
      <c r="AB45" s="76">
        <f>-STOA!R45</f>
        <v>0</v>
      </c>
      <c r="AC45">
        <f t="shared" si="0"/>
        <v>0.38051999999999997</v>
      </c>
      <c r="AD45">
        <f t="shared" si="1"/>
        <v>44.91948</v>
      </c>
      <c r="AE45">
        <f>'IDT-1'!D45</f>
        <v>0</v>
      </c>
      <c r="AF45" s="25"/>
      <c r="AG45">
        <f t="shared" si="2"/>
        <v>44.91948</v>
      </c>
      <c r="AI45" s="35">
        <f>PXIL!L45</f>
        <v>0</v>
      </c>
      <c r="AJ45" s="35">
        <f>PXIL!R45</f>
        <v>0</v>
      </c>
      <c r="AK45" s="35">
        <f>RTM_IEX!L45</f>
        <v>13.53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9.18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0.37774799999999997</v>
      </c>
      <c r="AD46">
        <f t="shared" si="1"/>
        <v>44.592252000000002</v>
      </c>
      <c r="AE46">
        <f>'IDT-1'!D46</f>
        <v>0</v>
      </c>
      <c r="AF46" s="25"/>
      <c r="AG46">
        <f t="shared" si="2"/>
        <v>44.592252000000002</v>
      </c>
      <c r="AI46" s="35">
        <f>PXIL!L46</f>
        <v>0</v>
      </c>
      <c r="AJ46" s="35">
        <f>PXIL!R46</f>
        <v>0</v>
      </c>
      <c r="AK46" s="35">
        <f>RTM_IEX!L46</f>
        <v>14.59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8.9906074734779367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14.32</v>
      </c>
      <c r="AB47" s="76">
        <f>-STOA!R47</f>
        <v>0</v>
      </c>
      <c r="AC47">
        <f t="shared" si="0"/>
        <v>0.33415710277721467</v>
      </c>
      <c r="AD47">
        <f t="shared" si="1"/>
        <v>39.446450370700724</v>
      </c>
      <c r="AE47">
        <f>'IDT-1'!D47</f>
        <v>0</v>
      </c>
      <c r="AF47" s="25"/>
      <c r="AG47">
        <f t="shared" si="2"/>
        <v>39.446450370700724</v>
      </c>
      <c r="AI47" s="35">
        <f>PXIL!L47</f>
        <v>0</v>
      </c>
      <c r="AJ47" s="35">
        <f>PXIL!R47</f>
        <v>0</v>
      </c>
      <c r="AK47" s="35">
        <f>RTM_IEX!L47</f>
        <v>10.63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8.9906074734779367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15.870000000000001</v>
      </c>
      <c r="AB48" s="76">
        <f>-STOA!R48</f>
        <v>0</v>
      </c>
      <c r="AC48">
        <f t="shared" si="0"/>
        <v>0.33499710277721462</v>
      </c>
      <c r="AD48">
        <f t="shared" si="1"/>
        <v>39.545610370700722</v>
      </c>
      <c r="AE48">
        <f>'IDT-1'!D48</f>
        <v>0</v>
      </c>
      <c r="AF48" s="25"/>
      <c r="AG48">
        <f t="shared" si="2"/>
        <v>39.545610370700722</v>
      </c>
      <c r="AI48" s="35">
        <f>PXIL!L48</f>
        <v>0</v>
      </c>
      <c r="AJ48" s="35">
        <f>PXIL!R48</f>
        <v>0</v>
      </c>
      <c r="AK48" s="35">
        <f>RTM_IEX!L48</f>
        <v>9.18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8.9906074734779367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13.440000000000001</v>
      </c>
      <c r="AB49" s="76">
        <f>-STOA!R49</f>
        <v>0</v>
      </c>
      <c r="AC49">
        <f t="shared" si="0"/>
        <v>0.35439883366208447</v>
      </c>
      <c r="AD49">
        <f t="shared" si="1"/>
        <v>41.835938507062259</v>
      </c>
      <c r="AE49">
        <f>'IDT-1'!D49</f>
        <v>0</v>
      </c>
      <c r="AF49" s="25"/>
      <c r="AG49">
        <f t="shared" si="2"/>
        <v>41.835938507062259</v>
      </c>
      <c r="AI49" s="35">
        <f>PXIL!L49</f>
        <v>0</v>
      </c>
      <c r="AJ49" s="35">
        <f>PXIL!R49</f>
        <v>0</v>
      </c>
      <c r="AK49" s="35">
        <f>RTM_IEX!L49</f>
        <v>13.92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8.9906074734779367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15.170000000000002</v>
      </c>
      <c r="AB50" s="76">
        <f>-STOA!R50</f>
        <v>0</v>
      </c>
      <c r="AC50">
        <f t="shared" si="0"/>
        <v>0.35507083366208447</v>
      </c>
      <c r="AD50">
        <f t="shared" si="1"/>
        <v>41.915266507062256</v>
      </c>
      <c r="AE50">
        <f>'IDT-1'!D50</f>
        <v>0</v>
      </c>
      <c r="AF50" s="25"/>
      <c r="AG50">
        <f t="shared" si="2"/>
        <v>41.915266507062256</v>
      </c>
      <c r="AI50" s="35">
        <f>PXIL!L50</f>
        <v>0</v>
      </c>
      <c r="AJ50" s="35">
        <f>PXIL!R50</f>
        <v>0</v>
      </c>
      <c r="AK50" s="35">
        <f>RTM_IEX!L50</f>
        <v>12.27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8.9906074734779367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13.48</v>
      </c>
      <c r="AB51" s="76">
        <f>-STOA!R51</f>
        <v>0</v>
      </c>
      <c r="AC51">
        <f t="shared" si="0"/>
        <v>0.35473483366208447</v>
      </c>
      <c r="AD51">
        <f t="shared" si="1"/>
        <v>41.875602507062254</v>
      </c>
      <c r="AE51">
        <f>'IDT-1'!D51</f>
        <v>0</v>
      </c>
      <c r="AF51" s="25"/>
      <c r="AG51">
        <f t="shared" si="2"/>
        <v>41.875602507062254</v>
      </c>
      <c r="AI51" s="35">
        <f>PXIL!L51</f>
        <v>0</v>
      </c>
      <c r="AJ51" s="35">
        <f>PXIL!R51</f>
        <v>0</v>
      </c>
      <c r="AK51" s="35">
        <f>RTM_IEX!L51</f>
        <v>13.92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8.9906074734779367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12.84</v>
      </c>
      <c r="AB52" s="76">
        <f>-STOA!R52</f>
        <v>0</v>
      </c>
      <c r="AC52">
        <f t="shared" si="0"/>
        <v>0.35423083366208441</v>
      </c>
      <c r="AD52">
        <f t="shared" si="1"/>
        <v>41.816106507062258</v>
      </c>
      <c r="AE52">
        <f>'IDT-1'!D52</f>
        <v>0</v>
      </c>
      <c r="AF52" s="25"/>
      <c r="AG52">
        <f t="shared" si="2"/>
        <v>41.816106507062258</v>
      </c>
      <c r="AI52" s="35">
        <f>PXIL!L52</f>
        <v>0</v>
      </c>
      <c r="AJ52" s="35">
        <f>PXIL!R52</f>
        <v>0</v>
      </c>
      <c r="AK52" s="35">
        <f>RTM_IEX!L52</f>
        <v>14.5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8.9906074734779367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11.84</v>
      </c>
      <c r="AB53" s="76">
        <f>-STOA!R53</f>
        <v>0</v>
      </c>
      <c r="AC53">
        <f t="shared" si="0"/>
        <v>0.35389483366208446</v>
      </c>
      <c r="AD53">
        <f t="shared" si="1"/>
        <v>41.776442507062256</v>
      </c>
      <c r="AE53">
        <f>'IDT-1'!D53</f>
        <v>0</v>
      </c>
      <c r="AF53" s="25"/>
      <c r="AG53">
        <f t="shared" si="2"/>
        <v>41.776442507062256</v>
      </c>
      <c r="AI53" s="35">
        <f>PXIL!L53</f>
        <v>0</v>
      </c>
      <c r="AJ53" s="35">
        <f>PXIL!R53</f>
        <v>0</v>
      </c>
      <c r="AK53" s="35">
        <f>RTM_IEX!L53</f>
        <v>15.46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8.9906074734779367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15.3</v>
      </c>
      <c r="AB54" s="76">
        <f>-STOA!R54</f>
        <v>0</v>
      </c>
      <c r="AC54">
        <f t="shared" si="0"/>
        <v>0.35540683366208448</v>
      </c>
      <c r="AD54">
        <f t="shared" si="1"/>
        <v>41.954930507062258</v>
      </c>
      <c r="AE54">
        <f>'IDT-1'!D54</f>
        <v>0</v>
      </c>
      <c r="AF54" s="25"/>
      <c r="AG54">
        <f t="shared" si="2"/>
        <v>41.954930507062258</v>
      </c>
      <c r="AI54" s="35">
        <f>PXIL!L54</f>
        <v>0</v>
      </c>
      <c r="AJ54" s="35">
        <f>PXIL!R54</f>
        <v>0</v>
      </c>
      <c r="AK54" s="35">
        <f>RTM_IEX!L54</f>
        <v>12.18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8.9906074734779367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14.25</v>
      </c>
      <c r="AB55" s="76">
        <f>-STOA!R55</f>
        <v>0</v>
      </c>
      <c r="AC55">
        <f t="shared" si="0"/>
        <v>0.35465083366208444</v>
      </c>
      <c r="AD55">
        <f t="shared" si="1"/>
        <v>41.865686507062257</v>
      </c>
      <c r="AE55">
        <f>'IDT-1'!D55</f>
        <v>0</v>
      </c>
      <c r="AF55" s="25"/>
      <c r="AG55">
        <f t="shared" si="2"/>
        <v>41.865686507062257</v>
      </c>
      <c r="AI55" s="35">
        <f>PXIL!L55</f>
        <v>0</v>
      </c>
      <c r="AJ55" s="35">
        <f>PXIL!R55</f>
        <v>0</v>
      </c>
      <c r="AK55" s="35">
        <f>RTM_IEX!L55</f>
        <v>13.14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8.9906074734779367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14.73</v>
      </c>
      <c r="AB56" s="76">
        <f>-STOA!R56</f>
        <v>0</v>
      </c>
      <c r="AC56">
        <f t="shared" si="0"/>
        <v>0.35549083366208445</v>
      </c>
      <c r="AD56">
        <f t="shared" si="1"/>
        <v>41.964846507062262</v>
      </c>
      <c r="AE56">
        <f>'IDT-1'!D56</f>
        <v>0</v>
      </c>
      <c r="AF56" s="25"/>
      <c r="AG56">
        <f t="shared" si="2"/>
        <v>41.964846507062262</v>
      </c>
      <c r="AI56" s="35">
        <f>PXIL!L56</f>
        <v>0</v>
      </c>
      <c r="AJ56" s="35">
        <f>PXIL!R56</f>
        <v>0</v>
      </c>
      <c r="AK56" s="35">
        <f>RTM_IEX!L56</f>
        <v>12.76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8.9906074734779367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13.98</v>
      </c>
      <c r="AB57" s="76">
        <f>-STOA!R57</f>
        <v>0</v>
      </c>
      <c r="AC57">
        <f t="shared" si="0"/>
        <v>0.35565883366208445</v>
      </c>
      <c r="AD57">
        <f t="shared" si="1"/>
        <v>41.984678507062256</v>
      </c>
      <c r="AE57">
        <f>'IDT-1'!D57</f>
        <v>0</v>
      </c>
      <c r="AF57" s="25"/>
      <c r="AG57">
        <f t="shared" si="2"/>
        <v>41.984678507062256</v>
      </c>
      <c r="AI57" s="35">
        <f>PXIL!L57</f>
        <v>0</v>
      </c>
      <c r="AJ57" s="35">
        <f>PXIL!R57</f>
        <v>0</v>
      </c>
      <c r="AK57" s="35">
        <f>RTM_IEX!L57</f>
        <v>13.53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8.9906074734779367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12.75</v>
      </c>
      <c r="AB58" s="76">
        <f>-STOA!R58</f>
        <v>0</v>
      </c>
      <c r="AC58">
        <f t="shared" si="0"/>
        <v>0.35423083366208441</v>
      </c>
      <c r="AD58">
        <f t="shared" si="1"/>
        <v>41.816106507062258</v>
      </c>
      <c r="AE58">
        <f>'IDT-1'!D58</f>
        <v>0</v>
      </c>
      <c r="AF58" s="25"/>
      <c r="AG58">
        <f t="shared" si="2"/>
        <v>41.816106507062258</v>
      </c>
      <c r="AI58" s="35">
        <f>PXIL!L58</f>
        <v>0</v>
      </c>
      <c r="AJ58" s="35">
        <f>PXIL!R58</f>
        <v>0</v>
      </c>
      <c r="AK58" s="35">
        <f>RTM_IEX!L58</f>
        <v>14.59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8.8693925073625088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13.560000000000002</v>
      </c>
      <c r="AB59" s="76">
        <f>-STOA!R59</f>
        <v>0</v>
      </c>
      <c r="AC59">
        <f t="shared" si="0"/>
        <v>0.35354862794671488</v>
      </c>
      <c r="AD59">
        <f t="shared" si="1"/>
        <v>41.735573746662205</v>
      </c>
      <c r="AE59">
        <f>'IDT-1'!D59</f>
        <v>0</v>
      </c>
      <c r="AF59" s="25"/>
      <c r="AG59">
        <f t="shared" si="2"/>
        <v>41.735573746662205</v>
      </c>
      <c r="AI59" s="35">
        <f>PXIL!L59</f>
        <v>0</v>
      </c>
      <c r="AJ59" s="35">
        <f>PXIL!R59</f>
        <v>0</v>
      </c>
      <c r="AK59" s="35">
        <f>RTM_IEX!L59</f>
        <v>13.82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8.8693925073625088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14.400000000000002</v>
      </c>
      <c r="AB60" s="76">
        <f>-STOA!R60</f>
        <v>0</v>
      </c>
      <c r="AC60">
        <f t="shared" si="0"/>
        <v>0.35413662794671485</v>
      </c>
      <c r="AD60">
        <f t="shared" si="1"/>
        <v>41.804985746662197</v>
      </c>
      <c r="AE60">
        <f>'IDT-1'!D60</f>
        <v>0</v>
      </c>
      <c r="AF60" s="25"/>
      <c r="AG60">
        <f t="shared" si="2"/>
        <v>41.804985746662197</v>
      </c>
      <c r="AI60" s="35">
        <f>PXIL!L60</f>
        <v>0</v>
      </c>
      <c r="AJ60" s="35">
        <f>PXIL!R60</f>
        <v>0</v>
      </c>
      <c r="AK60" s="35">
        <f>RTM_IEX!L60</f>
        <v>13.05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8.8693925073625088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</v>
      </c>
      <c r="AB61" s="76">
        <f>-STOA!R61</f>
        <v>0</v>
      </c>
      <c r="AC61">
        <f t="shared" si="0"/>
        <v>0.35539889706184502</v>
      </c>
      <c r="AD61">
        <f t="shared" si="1"/>
        <v>41.953993610300664</v>
      </c>
      <c r="AE61">
        <f>'IDT-1'!D61</f>
        <v>0</v>
      </c>
      <c r="AF61" s="25"/>
      <c r="AG61">
        <f t="shared" si="2"/>
        <v>41.953993610300664</v>
      </c>
      <c r="AI61" s="35">
        <f>PXIL!L61</f>
        <v>0</v>
      </c>
      <c r="AJ61" s="35">
        <f>PXIL!R61</f>
        <v>0</v>
      </c>
      <c r="AK61" s="35">
        <f>RTM_IEX!L61</f>
        <v>11.6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8.8693925073625088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14.260000000000002</v>
      </c>
      <c r="AB62" s="76">
        <f>-STOA!R62</f>
        <v>0</v>
      </c>
      <c r="AC62">
        <f t="shared" si="0"/>
        <v>0.35371889706184506</v>
      </c>
      <c r="AD62">
        <f t="shared" si="1"/>
        <v>41.755673610300668</v>
      </c>
      <c r="AE62">
        <f>'IDT-1'!D62</f>
        <v>0</v>
      </c>
      <c r="AF62" s="25"/>
      <c r="AG62">
        <f t="shared" si="2"/>
        <v>41.755673610300668</v>
      </c>
      <c r="AI62" s="35">
        <f>PXIL!L62</f>
        <v>0</v>
      </c>
      <c r="AJ62" s="35">
        <f>PXIL!R62</f>
        <v>0</v>
      </c>
      <c r="AK62" s="35">
        <f>RTM_IEX!L62</f>
        <v>13.14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8.8693925073625088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15.34</v>
      </c>
      <c r="AB63" s="76">
        <f>-STOA!R63</f>
        <v>0</v>
      </c>
      <c r="AC63">
        <f t="shared" si="0"/>
        <v>0.35388689706184506</v>
      </c>
      <c r="AD63">
        <f t="shared" si="1"/>
        <v>41.775505610300662</v>
      </c>
      <c r="AE63">
        <f>'IDT-1'!D63</f>
        <v>0</v>
      </c>
      <c r="AF63" s="25"/>
      <c r="AG63">
        <f t="shared" si="2"/>
        <v>41.775505610300662</v>
      </c>
      <c r="AI63" s="35">
        <f>PXIL!L63</f>
        <v>0</v>
      </c>
      <c r="AJ63" s="35">
        <f>PXIL!R63</f>
        <v>0</v>
      </c>
      <c r="AK63" s="35">
        <f>RTM_IEX!L63</f>
        <v>12.08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8.8693925073625088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15.260000000000002</v>
      </c>
      <c r="AB64" s="76">
        <f>-STOA!R64</f>
        <v>0</v>
      </c>
      <c r="AC64">
        <f t="shared" si="0"/>
        <v>0.35321489706184506</v>
      </c>
      <c r="AD64">
        <f t="shared" si="1"/>
        <v>41.696177610300666</v>
      </c>
      <c r="AE64">
        <f>'IDT-1'!D64</f>
        <v>0</v>
      </c>
      <c r="AF64" s="25"/>
      <c r="AG64">
        <f t="shared" si="2"/>
        <v>41.696177610300666</v>
      </c>
      <c r="AI64" s="35">
        <f>PXIL!L64</f>
        <v>0</v>
      </c>
      <c r="AJ64" s="35">
        <f>PXIL!R64</f>
        <v>0</v>
      </c>
      <c r="AK64" s="35">
        <f>RTM_IEX!L64</f>
        <v>12.08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8.8693925073625088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14.48</v>
      </c>
      <c r="AB65" s="76">
        <f>-STOA!R65</f>
        <v>0</v>
      </c>
      <c r="AC65">
        <f t="shared" si="0"/>
        <v>0.35069489706184503</v>
      </c>
      <c r="AD65">
        <f t="shared" si="1"/>
        <v>41.398697610300665</v>
      </c>
      <c r="AE65">
        <f>'IDT-1'!D65</f>
        <v>0</v>
      </c>
      <c r="AF65" s="25"/>
      <c r="AG65">
        <f t="shared" si="2"/>
        <v>41.398697610300665</v>
      </c>
      <c r="AI65" s="35">
        <f>PXIL!L65</f>
        <v>0</v>
      </c>
      <c r="AJ65" s="35">
        <f>PXIL!R65</f>
        <v>0</v>
      </c>
      <c r="AK65" s="35">
        <f>RTM_IEX!L65</f>
        <v>12.56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8.8693925073625088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13.48</v>
      </c>
      <c r="AB66" s="76">
        <f>-STOA!R66</f>
        <v>0</v>
      </c>
      <c r="AC66">
        <f t="shared" si="0"/>
        <v>0.35052689706184503</v>
      </c>
      <c r="AD66">
        <f t="shared" si="1"/>
        <v>41.378865610300657</v>
      </c>
      <c r="AE66">
        <f>'IDT-1'!D66</f>
        <v>0</v>
      </c>
      <c r="AF66" s="25"/>
      <c r="AG66">
        <f t="shared" si="2"/>
        <v>41.378865610300657</v>
      </c>
      <c r="AI66" s="35">
        <f>PXIL!L66</f>
        <v>0</v>
      </c>
      <c r="AJ66" s="35">
        <f>PXIL!R66</f>
        <v>0</v>
      </c>
      <c r="AK66" s="35">
        <f>RTM_IEX!L66</f>
        <v>13.54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8.8693925073625088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11.850000000000001</v>
      </c>
      <c r="AB67" s="76">
        <f>-STOA!R67</f>
        <v>0</v>
      </c>
      <c r="AC67">
        <f t="shared" si="0"/>
        <v>0.34489889706184507</v>
      </c>
      <c r="AD67">
        <f t="shared" si="1"/>
        <v>40.714493610300664</v>
      </c>
      <c r="AE67">
        <f>'IDT-1'!D67</f>
        <v>0</v>
      </c>
      <c r="AF67" s="25"/>
      <c r="AG67">
        <f t="shared" si="2"/>
        <v>40.714493610300664</v>
      </c>
      <c r="AI67" s="35">
        <f>PXIL!L67</f>
        <v>0</v>
      </c>
      <c r="AJ67" s="35">
        <f>PXIL!R67</f>
        <v>0</v>
      </c>
      <c r="AK67" s="35">
        <f>RTM_IEX!L67</f>
        <v>14.5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8.8693925073625088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11.030000000000001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0.3420428970618451</v>
      </c>
      <c r="AD68">
        <f t="shared" ref="AD68:AD98" si="4">SUM(B68:AB68,AI68:AV68)-AC68</f>
        <v>40.377349610300669</v>
      </c>
      <c r="AE68">
        <f>'IDT-1'!D68</f>
        <v>0</v>
      </c>
      <c r="AF68" s="25"/>
      <c r="AG68">
        <f t="shared" ref="AG68:AG98" si="5">SUM(AD68:AF68)</f>
        <v>40.377349610300669</v>
      </c>
      <c r="AI68" s="35">
        <f>PXIL!L68</f>
        <v>0</v>
      </c>
      <c r="AJ68" s="35">
        <f>PXIL!R68</f>
        <v>0</v>
      </c>
      <c r="AK68" s="35">
        <f>RTM_IEX!L68</f>
        <v>14.98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8.8693925073625088</v>
      </c>
      <c r="H69">
        <f>PPCL_Spot!R69</f>
        <v>0</v>
      </c>
      <c r="I69">
        <f>Bawana_NG!R69</f>
        <v>5.839784255051903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12.04</v>
      </c>
      <c r="AB69" s="76">
        <f>-STOA!R69</f>
        <v>0</v>
      </c>
      <c r="AC69">
        <f t="shared" si="3"/>
        <v>0.33431308480428101</v>
      </c>
      <c r="AD69">
        <f t="shared" si="4"/>
        <v>39.464863677610133</v>
      </c>
      <c r="AE69">
        <f>'IDT-1'!D69</f>
        <v>0</v>
      </c>
      <c r="AF69" s="25"/>
      <c r="AG69">
        <f t="shared" si="5"/>
        <v>39.464863677610133</v>
      </c>
      <c r="AI69" s="35">
        <f>PXIL!L69</f>
        <v>0</v>
      </c>
      <c r="AJ69" s="35">
        <f>PXIL!R69</f>
        <v>0</v>
      </c>
      <c r="AK69" s="35">
        <f>RTM_IEX!L69</f>
        <v>13.05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8.8693925073625088</v>
      </c>
      <c r="H70">
        <f>PPCL_Spot!R70</f>
        <v>0</v>
      </c>
      <c r="I70">
        <f>Bawana_NG!R70</f>
        <v>5.839784255051903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10.850000000000001</v>
      </c>
      <c r="AB70" s="76">
        <f>-STOA!R70</f>
        <v>0</v>
      </c>
      <c r="AC70">
        <f t="shared" si="3"/>
        <v>0.32834908480428104</v>
      </c>
      <c r="AD70">
        <f t="shared" si="4"/>
        <v>38.760827677610131</v>
      </c>
      <c r="AE70">
        <f>'IDT-1'!D70</f>
        <v>0</v>
      </c>
      <c r="AF70" s="25"/>
      <c r="AG70">
        <f t="shared" si="5"/>
        <v>38.760827677610131</v>
      </c>
      <c r="AI70" s="35">
        <f>PXIL!L70</f>
        <v>0</v>
      </c>
      <c r="AJ70" s="35">
        <f>PXIL!R70</f>
        <v>0</v>
      </c>
      <c r="AK70" s="35">
        <f>RTM_IEX!L70</f>
        <v>13.53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8.8693925073625088</v>
      </c>
      <c r="H71">
        <f>PPCL_Spot!R71</f>
        <v>0</v>
      </c>
      <c r="I71">
        <f>Bawana_NG!R71</f>
        <v>5.839784255051903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10.06</v>
      </c>
      <c r="AB71" s="76">
        <f>-STOA!R71</f>
        <v>0</v>
      </c>
      <c r="AC71">
        <f t="shared" si="3"/>
        <v>0.32574508480428105</v>
      </c>
      <c r="AD71">
        <f t="shared" si="4"/>
        <v>38.453431677610126</v>
      </c>
      <c r="AE71">
        <f>'IDT-1'!D71</f>
        <v>0</v>
      </c>
      <c r="AF71" s="25"/>
      <c r="AG71">
        <f t="shared" si="5"/>
        <v>38.453431677610126</v>
      </c>
      <c r="AI71" s="35">
        <f>PXIL!L71</f>
        <v>0</v>
      </c>
      <c r="AJ71" s="35">
        <f>PXIL!R71</f>
        <v>0</v>
      </c>
      <c r="AK71" s="35">
        <f>RTM_IEX!L71</f>
        <v>14.01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8.8693925073625088</v>
      </c>
      <c r="H72">
        <f>PPCL_Spot!R72</f>
        <v>0</v>
      </c>
      <c r="I72">
        <f>Bawana_NG!R72</f>
        <v>5.839784255051903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9.31</v>
      </c>
      <c r="AB72" s="76">
        <f>-STOA!R72</f>
        <v>0</v>
      </c>
      <c r="AC72">
        <f t="shared" si="3"/>
        <v>0.31541308480428104</v>
      </c>
      <c r="AD72">
        <f t="shared" si="4"/>
        <v>37.233763677610128</v>
      </c>
      <c r="AE72">
        <f>'IDT-1'!D72</f>
        <v>0</v>
      </c>
      <c r="AF72" s="25"/>
      <c r="AG72">
        <f t="shared" si="5"/>
        <v>37.233763677610128</v>
      </c>
      <c r="AI72" s="35">
        <f>PXIL!L72</f>
        <v>0</v>
      </c>
      <c r="AJ72" s="35">
        <f>PXIL!R72</f>
        <v>0</v>
      </c>
      <c r="AK72" s="35">
        <f>RTM_IEX!L72</f>
        <v>13.53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8.8693925073625088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9.15</v>
      </c>
      <c r="AB73" s="76">
        <f>-STOA!R73</f>
        <v>0</v>
      </c>
      <c r="AC73">
        <f t="shared" si="3"/>
        <v>0.30869489706184505</v>
      </c>
      <c r="AD73">
        <f t="shared" si="4"/>
        <v>36.44069761030066</v>
      </c>
      <c r="AE73">
        <f>'IDT-1'!D73</f>
        <v>0</v>
      </c>
      <c r="AF73" s="25"/>
      <c r="AG73">
        <f t="shared" si="5"/>
        <v>36.44069761030066</v>
      </c>
      <c r="AI73" s="35">
        <f>PXIL!L73</f>
        <v>0</v>
      </c>
      <c r="AJ73" s="35">
        <f>PXIL!R73</f>
        <v>0</v>
      </c>
      <c r="AK73" s="35">
        <f>RTM_IEX!L73</f>
        <v>12.89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8.8693925073625088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8.91</v>
      </c>
      <c r="AB74" s="76">
        <f>-STOA!R74</f>
        <v>0</v>
      </c>
      <c r="AC74">
        <f t="shared" si="3"/>
        <v>0.27198689706184503</v>
      </c>
      <c r="AD74">
        <f t="shared" si="4"/>
        <v>32.107405610300667</v>
      </c>
      <c r="AE74">
        <f>'IDT-1'!D74</f>
        <v>0</v>
      </c>
      <c r="AF74" s="25"/>
      <c r="AG74">
        <f t="shared" si="5"/>
        <v>32.107405610300667</v>
      </c>
      <c r="AI74" s="35">
        <f>PXIL!L74</f>
        <v>0</v>
      </c>
      <c r="AJ74" s="35">
        <f>PXIL!R74</f>
        <v>0</v>
      </c>
      <c r="AK74" s="35">
        <f>RTM_IEX!L74</f>
        <v>8.76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8.8693925073625088</v>
      </c>
      <c r="H75">
        <f>PPCL_Spot!R75</f>
        <v>0</v>
      </c>
      <c r="I75">
        <f>Bawana_NG!R75</f>
        <v>5.8397962743319605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8.74</v>
      </c>
      <c r="AB75" s="76">
        <f>-STOA!R75</f>
        <v>0</v>
      </c>
      <c r="AC75">
        <f t="shared" si="3"/>
        <v>0.23174918576623352</v>
      </c>
      <c r="AD75">
        <f t="shared" si="4"/>
        <v>27.357439595928234</v>
      </c>
      <c r="AE75">
        <f>'IDT-1'!D75</f>
        <v>0</v>
      </c>
      <c r="AF75" s="25"/>
      <c r="AG75">
        <f t="shared" si="5"/>
        <v>27.357439595928234</v>
      </c>
      <c r="AI75" s="35">
        <f>PXIL!L75</f>
        <v>0</v>
      </c>
      <c r="AJ75" s="35">
        <f>PXIL!R75</f>
        <v>0</v>
      </c>
      <c r="AK75" s="35">
        <f>RTM_IEX!L75</f>
        <v>4.1399999999999997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8.8693925073625088</v>
      </c>
      <c r="H76">
        <f>PPCL_Spot!R76</f>
        <v>0</v>
      </c>
      <c r="I76">
        <f>Bawana_NG!R76</f>
        <v>5.8397962743319605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8.73</v>
      </c>
      <c r="AB76" s="76">
        <f>-STOA!R76</f>
        <v>0</v>
      </c>
      <c r="AC76">
        <f t="shared" si="3"/>
        <v>0.2265411857662335</v>
      </c>
      <c r="AD76">
        <f t="shared" si="4"/>
        <v>26.742647595928236</v>
      </c>
      <c r="AE76">
        <f>'IDT-1'!D76</f>
        <v>0</v>
      </c>
      <c r="AF76" s="25"/>
      <c r="AG76">
        <f t="shared" si="5"/>
        <v>26.742647595928236</v>
      </c>
      <c r="AI76" s="35">
        <f>PXIL!L76</f>
        <v>0</v>
      </c>
      <c r="AJ76" s="35">
        <f>PXIL!R76</f>
        <v>0</v>
      </c>
      <c r="AK76" s="35">
        <f>RTM_IEX!L76</f>
        <v>3.53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8.8693925073625088</v>
      </c>
      <c r="H77">
        <f>PPCL_Spot!R77</f>
        <v>0</v>
      </c>
      <c r="I77">
        <f>Bawana_NG!R77</f>
        <v>5.8397962743319605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8.6999999999999993</v>
      </c>
      <c r="AB77" s="76">
        <f>-STOA!R77</f>
        <v>0</v>
      </c>
      <c r="AC77">
        <f t="shared" si="3"/>
        <v>0.21192518576623351</v>
      </c>
      <c r="AD77">
        <f t="shared" si="4"/>
        <v>25.017263595928235</v>
      </c>
      <c r="AE77">
        <f>'IDT-1'!D77</f>
        <v>0</v>
      </c>
      <c r="AF77" s="25"/>
      <c r="AG77">
        <f t="shared" si="5"/>
        <v>25.017263595928235</v>
      </c>
      <c r="AI77" s="35">
        <f>PXIL!L77</f>
        <v>0</v>
      </c>
      <c r="AJ77" s="35">
        <f>PXIL!R77</f>
        <v>0</v>
      </c>
      <c r="AK77" s="35">
        <f>RTM_IEX!L77</f>
        <v>1.82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8.8693925073625088</v>
      </c>
      <c r="H78">
        <f>PPCL_Spot!R78</f>
        <v>0</v>
      </c>
      <c r="I78">
        <f>Bawana_NG!R78</f>
        <v>5.8397962743319605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8.6999999999999993</v>
      </c>
      <c r="AB78" s="76">
        <f>-STOA!R78</f>
        <v>0</v>
      </c>
      <c r="AC78">
        <f t="shared" si="3"/>
        <v>0.20990918576623352</v>
      </c>
      <c r="AD78">
        <f t="shared" si="4"/>
        <v>24.779279595928234</v>
      </c>
      <c r="AE78">
        <f>'IDT-1'!D78</f>
        <v>0</v>
      </c>
      <c r="AF78" s="25"/>
      <c r="AG78">
        <f t="shared" si="5"/>
        <v>24.779279595928234</v>
      </c>
      <c r="AI78" s="35">
        <f>PXIL!L78</f>
        <v>0</v>
      </c>
      <c r="AJ78" s="35">
        <f>PXIL!R78</f>
        <v>0</v>
      </c>
      <c r="AK78" s="35">
        <f>RTM_IEX!L78</f>
        <v>1.58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8.8693925073625088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8.6999999999999993</v>
      </c>
      <c r="AB79" s="76">
        <f>-STOA!R79</f>
        <v>0</v>
      </c>
      <c r="AC79">
        <f t="shared" si="3"/>
        <v>0.20377698088669566</v>
      </c>
      <c r="AD79">
        <f t="shared" si="4"/>
        <v>24.055387410386601</v>
      </c>
      <c r="AE79">
        <f>'IDT-1'!D79</f>
        <v>0</v>
      </c>
      <c r="AF79" s="25"/>
      <c r="AG79">
        <f t="shared" si="5"/>
        <v>24.055387410386601</v>
      </c>
      <c r="AI79" s="35">
        <f>PXIL!L79</f>
        <v>0</v>
      </c>
      <c r="AJ79" s="35">
        <f>PXIL!R79</f>
        <v>0</v>
      </c>
      <c r="AK79" s="35">
        <f>RTM_IEX!L79</f>
        <v>0.85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8.8693925073625088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8.6999999999999993</v>
      </c>
      <c r="AB80" s="76">
        <f>-STOA!R80</f>
        <v>0</v>
      </c>
      <c r="AC80">
        <f t="shared" si="3"/>
        <v>0.20293698088669565</v>
      </c>
      <c r="AD80">
        <f t="shared" si="4"/>
        <v>23.956227410386596</v>
      </c>
      <c r="AE80">
        <f>'IDT-1'!D80</f>
        <v>0</v>
      </c>
      <c r="AF80" s="25"/>
      <c r="AG80">
        <f t="shared" si="5"/>
        <v>23.956227410386596</v>
      </c>
      <c r="AI80" s="35">
        <f>PXIL!L80</f>
        <v>0</v>
      </c>
      <c r="AJ80" s="35">
        <f>PXIL!R80</f>
        <v>0</v>
      </c>
      <c r="AK80" s="35">
        <f>RTM_IEX!L80</f>
        <v>0.75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8.8693925073625088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8.6999999999999993</v>
      </c>
      <c r="AB81" s="76">
        <f>-STOA!R81</f>
        <v>0</v>
      </c>
      <c r="AC81">
        <f t="shared" si="3"/>
        <v>0.20243298088669565</v>
      </c>
      <c r="AD81">
        <f t="shared" si="4"/>
        <v>23.8967314103866</v>
      </c>
      <c r="AE81">
        <f>'IDT-1'!D81</f>
        <v>0</v>
      </c>
      <c r="AF81" s="25"/>
      <c r="AG81">
        <f t="shared" si="5"/>
        <v>23.8967314103866</v>
      </c>
      <c r="AI81" s="35">
        <f>PXIL!L81</f>
        <v>0</v>
      </c>
      <c r="AJ81" s="35">
        <f>PXIL!R81</f>
        <v>0</v>
      </c>
      <c r="AK81" s="35">
        <f>RTM_IEX!L81</f>
        <v>0.69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8.9906074734779367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8.6999999999999993</v>
      </c>
      <c r="AB82" s="76">
        <f>-STOA!R82</f>
        <v>0</v>
      </c>
      <c r="AC82">
        <f t="shared" si="3"/>
        <v>0.20361918660206524</v>
      </c>
      <c r="AD82">
        <f t="shared" si="4"/>
        <v>24.036760170786657</v>
      </c>
      <c r="AE82">
        <f>'IDT-1'!D82</f>
        <v>0</v>
      </c>
      <c r="AF82" s="25"/>
      <c r="AG82">
        <f t="shared" si="5"/>
        <v>24.036760170786657</v>
      </c>
      <c r="AI82" s="35">
        <f>PXIL!L82</f>
        <v>0</v>
      </c>
      <c r="AJ82" s="35">
        <f>PXIL!R82</f>
        <v>0</v>
      </c>
      <c r="AK82" s="35">
        <f>RTM_IEX!L82</f>
        <v>0.71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8.9906074734779367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8.6999999999999993</v>
      </c>
      <c r="AB83" s="76">
        <f>-STOA!R83</f>
        <v>0</v>
      </c>
      <c r="AC83">
        <f t="shared" si="3"/>
        <v>0.20319918660206523</v>
      </c>
      <c r="AD83">
        <f t="shared" si="4"/>
        <v>23.987180170786655</v>
      </c>
      <c r="AE83">
        <f>'IDT-1'!D83</f>
        <v>0</v>
      </c>
      <c r="AF83" s="25"/>
      <c r="AG83">
        <f t="shared" si="5"/>
        <v>23.987180170786655</v>
      </c>
      <c r="AI83" s="35">
        <f>PXIL!L83</f>
        <v>0</v>
      </c>
      <c r="AJ83" s="35">
        <f>PXIL!R83</f>
        <v>0</v>
      </c>
      <c r="AK83" s="35">
        <f>RTM_IEX!L83</f>
        <v>0.66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8.9906074734779367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1.4644738440687779E-4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8.6999999999999993</v>
      </c>
      <c r="AB84" s="76">
        <f>-STOA!R84</f>
        <v>0</v>
      </c>
      <c r="AC84">
        <f t="shared" si="3"/>
        <v>0.20387241676009427</v>
      </c>
      <c r="AD84">
        <f t="shared" si="4"/>
        <v>24.06665338801303</v>
      </c>
      <c r="AE84">
        <f>'IDT-1'!D84</f>
        <v>0</v>
      </c>
      <c r="AF84" s="25"/>
      <c r="AG84">
        <f t="shared" si="5"/>
        <v>24.06665338801303</v>
      </c>
      <c r="AI84" s="35">
        <f>PXIL!L84</f>
        <v>0</v>
      </c>
      <c r="AJ84" s="35">
        <f>PXIL!R84</f>
        <v>0</v>
      </c>
      <c r="AK84" s="35">
        <f>RTM_IEX!L84</f>
        <v>0.74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8.9906074734779367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1.4789793116747602E-4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8.6999999999999993</v>
      </c>
      <c r="AB85" s="76">
        <f>-STOA!R85</f>
        <v>0</v>
      </c>
      <c r="AC85">
        <f t="shared" si="3"/>
        <v>0.20345242894468704</v>
      </c>
      <c r="AD85">
        <f t="shared" si="4"/>
        <v>24.017074826375204</v>
      </c>
      <c r="AE85">
        <f>'IDT-1'!D85</f>
        <v>0</v>
      </c>
      <c r="AF85" s="25"/>
      <c r="AG85">
        <f t="shared" si="5"/>
        <v>24.017074826375204</v>
      </c>
      <c r="AI85" s="35">
        <f>PXIL!L85</f>
        <v>0</v>
      </c>
      <c r="AJ85" s="35">
        <f>PXIL!R85</f>
        <v>0</v>
      </c>
      <c r="AK85" s="35">
        <f>RTM_IEX!L85</f>
        <v>0.69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8.9906074734779367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1.4854969450602999E-4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8.6999999999999993</v>
      </c>
      <c r="AB86" s="76">
        <f>-STOA!R86</f>
        <v>0</v>
      </c>
      <c r="AC86">
        <f t="shared" si="3"/>
        <v>0.20328443441949909</v>
      </c>
      <c r="AD86">
        <f t="shared" si="4"/>
        <v>23.99724347266373</v>
      </c>
      <c r="AE86">
        <f>'IDT-1'!D86</f>
        <v>0</v>
      </c>
      <c r="AF86" s="25"/>
      <c r="AG86">
        <f t="shared" si="5"/>
        <v>23.99724347266373</v>
      </c>
      <c r="AI86" s="35">
        <f>PXIL!L86</f>
        <v>0</v>
      </c>
      <c r="AJ86" s="35">
        <f>PXIL!R86</f>
        <v>0</v>
      </c>
      <c r="AK86" s="35">
        <f>RTM_IEX!L86</f>
        <v>0.67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8.9906074734779367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8.6999999999999993</v>
      </c>
      <c r="AB87" s="76">
        <f>-STOA!R87</f>
        <v>0</v>
      </c>
      <c r="AC87">
        <f t="shared" si="3"/>
        <v>0.20319918660206523</v>
      </c>
      <c r="AD87">
        <f t="shared" si="4"/>
        <v>23.987180170786655</v>
      </c>
      <c r="AE87">
        <f>'IDT-1'!D87</f>
        <v>0</v>
      </c>
      <c r="AF87" s="25"/>
      <c r="AG87">
        <f t="shared" si="5"/>
        <v>23.987180170786655</v>
      </c>
      <c r="AI87" s="35">
        <f>PXIL!L87</f>
        <v>0</v>
      </c>
      <c r="AJ87" s="35">
        <f>PXIL!R87</f>
        <v>0</v>
      </c>
      <c r="AK87" s="35">
        <f>RTM_IEX!L87</f>
        <v>0.66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8.9906074734779367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8.6999999999999993</v>
      </c>
      <c r="AB88" s="76">
        <f>-STOA!R88</f>
        <v>0</v>
      </c>
      <c r="AC88">
        <f t="shared" si="3"/>
        <v>0.20286318660206523</v>
      </c>
      <c r="AD88">
        <f t="shared" si="4"/>
        <v>23.947516170786656</v>
      </c>
      <c r="AE88">
        <f>'IDT-1'!D88</f>
        <v>0</v>
      </c>
      <c r="AF88" s="25"/>
      <c r="AG88">
        <f t="shared" si="5"/>
        <v>23.947516170786656</v>
      </c>
      <c r="AI88" s="35">
        <f>PXIL!L88</f>
        <v>0</v>
      </c>
      <c r="AJ88" s="35">
        <f>PXIL!R88</f>
        <v>0</v>
      </c>
      <c r="AK88" s="35">
        <f>RTM_IEX!L88</f>
        <v>0.62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8.9906074734779367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8.6999999999999993</v>
      </c>
      <c r="AB89" s="76">
        <f>-STOA!R89</f>
        <v>0</v>
      </c>
      <c r="AC89">
        <f t="shared" si="3"/>
        <v>0.20353518660206524</v>
      </c>
      <c r="AD89">
        <f t="shared" si="4"/>
        <v>24.026844170786656</v>
      </c>
      <c r="AE89">
        <f>'IDT-1'!D89</f>
        <v>0</v>
      </c>
      <c r="AF89" s="25"/>
      <c r="AG89">
        <f t="shared" si="5"/>
        <v>24.026844170786656</v>
      </c>
      <c r="AI89" s="35">
        <f>PXIL!L89</f>
        <v>0</v>
      </c>
      <c r="AJ89" s="35">
        <f>PXIL!R89</f>
        <v>0</v>
      </c>
      <c r="AK89" s="35">
        <f>RTM_IEX!L89</f>
        <v>0.7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8.9906074734779367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8.6999999999999993</v>
      </c>
      <c r="AB90" s="76">
        <f>-STOA!R90</f>
        <v>0</v>
      </c>
      <c r="AC90">
        <f t="shared" si="3"/>
        <v>0.20361918660206524</v>
      </c>
      <c r="AD90">
        <f t="shared" si="4"/>
        <v>24.036760170786657</v>
      </c>
      <c r="AE90">
        <f>'IDT-1'!D90</f>
        <v>0</v>
      </c>
      <c r="AF90" s="25"/>
      <c r="AG90">
        <f t="shared" si="5"/>
        <v>24.036760170786657</v>
      </c>
      <c r="AI90" s="35">
        <f>PXIL!L90</f>
        <v>0</v>
      </c>
      <c r="AJ90" s="35">
        <f>PXIL!R90</f>
        <v>0</v>
      </c>
      <c r="AK90" s="35">
        <f>RTM_IEX!L90</f>
        <v>0.71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8.9906074734779367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1.4719893680606495E-4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8.6999999999999993</v>
      </c>
      <c r="AB91" s="76">
        <f>-STOA!R91</f>
        <v>0</v>
      </c>
      <c r="AC91">
        <f t="shared" si="3"/>
        <v>0.20454442307313442</v>
      </c>
      <c r="AD91">
        <f t="shared" si="4"/>
        <v>24.145982133252392</v>
      </c>
      <c r="AE91">
        <f>'IDT-1'!D91</f>
        <v>0</v>
      </c>
      <c r="AF91" s="25"/>
      <c r="AG91">
        <f t="shared" si="5"/>
        <v>24.145982133252392</v>
      </c>
      <c r="AI91" s="35">
        <f>PXIL!L91</f>
        <v>0</v>
      </c>
      <c r="AJ91" s="35">
        <f>PXIL!R91</f>
        <v>0</v>
      </c>
      <c r="AK91" s="35">
        <f>RTM_IEX!L91</f>
        <v>0.82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8.9906074734779367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1.4789793116747602E-4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8.6999999999999993</v>
      </c>
      <c r="AB92" s="76">
        <f>-STOA!R92</f>
        <v>0</v>
      </c>
      <c r="AC92">
        <f t="shared" si="3"/>
        <v>0.20420842894468705</v>
      </c>
      <c r="AD92">
        <f t="shared" si="4"/>
        <v>24.106318826375205</v>
      </c>
      <c r="AE92">
        <f>'IDT-1'!D92</f>
        <v>0</v>
      </c>
      <c r="AF92" s="25"/>
      <c r="AG92">
        <f t="shared" si="5"/>
        <v>24.106318826375205</v>
      </c>
      <c r="AI92" s="35">
        <f>PXIL!L92</f>
        <v>0</v>
      </c>
      <c r="AJ92" s="35">
        <f>PXIL!R92</f>
        <v>0</v>
      </c>
      <c r="AK92" s="35">
        <f>RTM_IEX!L92</f>
        <v>0.78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8.9906074734779367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1.4644738440687779E-4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8.6999999999999993</v>
      </c>
      <c r="AB93" s="76">
        <f>-STOA!R93</f>
        <v>0</v>
      </c>
      <c r="AC93">
        <f t="shared" si="3"/>
        <v>0.20588841676009426</v>
      </c>
      <c r="AD93">
        <f t="shared" si="4"/>
        <v>24.304637388013035</v>
      </c>
      <c r="AE93">
        <f>'IDT-1'!D93</f>
        <v>0</v>
      </c>
      <c r="AF93" s="25"/>
      <c r="AG93">
        <f t="shared" si="5"/>
        <v>24.304637388013035</v>
      </c>
      <c r="AI93" s="35">
        <f>PXIL!L93</f>
        <v>0</v>
      </c>
      <c r="AJ93" s="35">
        <f>PXIL!R93</f>
        <v>0</v>
      </c>
      <c r="AK93" s="35">
        <f>RTM_IEX!L93</f>
        <v>0.98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8.9906074734779367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1.4644738440687779E-4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8.6999999999999993</v>
      </c>
      <c r="AB94" s="76">
        <f>-STOA!R94</f>
        <v>0</v>
      </c>
      <c r="AC94">
        <f t="shared" si="3"/>
        <v>0.20504841676009428</v>
      </c>
      <c r="AD94">
        <f t="shared" si="4"/>
        <v>24.205477388013033</v>
      </c>
      <c r="AE94">
        <f>'IDT-1'!D94</f>
        <v>0</v>
      </c>
      <c r="AF94" s="25"/>
      <c r="AG94">
        <f t="shared" si="5"/>
        <v>24.205477388013033</v>
      </c>
      <c r="AI94" s="35">
        <f>PXIL!L94</f>
        <v>0</v>
      </c>
      <c r="AJ94" s="35">
        <f>PXIL!R94</f>
        <v>0</v>
      </c>
      <c r="AK94" s="35">
        <f>RTM_IEX!L94</f>
        <v>0.88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8.9906074734779367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8.6999999999999993</v>
      </c>
      <c r="AB95" s="76">
        <f>-STOA!R95</f>
        <v>0</v>
      </c>
      <c r="AC95">
        <f t="shared" si="3"/>
        <v>0.20723118660206524</v>
      </c>
      <c r="AD95">
        <f t="shared" si="4"/>
        <v>24.463148170786656</v>
      </c>
      <c r="AE95">
        <f>'IDT-1'!D95</f>
        <v>0</v>
      </c>
      <c r="AF95" s="25"/>
      <c r="AG95">
        <f t="shared" si="5"/>
        <v>24.463148170786656</v>
      </c>
      <c r="AI95" s="35">
        <f>PXIL!L95</f>
        <v>0</v>
      </c>
      <c r="AJ95" s="35">
        <f>PXIL!R95</f>
        <v>0</v>
      </c>
      <c r="AK95" s="35">
        <f>RTM_IEX!L95</f>
        <v>1.1399999999999999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8.9906074734779367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8.6999999999999993</v>
      </c>
      <c r="AB96" s="76">
        <f>-STOA!R96</f>
        <v>0</v>
      </c>
      <c r="AC96">
        <f t="shared" si="3"/>
        <v>0.20815518660206525</v>
      </c>
      <c r="AD96">
        <f t="shared" si="4"/>
        <v>24.572224170786654</v>
      </c>
      <c r="AE96">
        <f>'IDT-1'!D96</f>
        <v>0</v>
      </c>
      <c r="AF96" s="25"/>
      <c r="AG96">
        <f t="shared" si="5"/>
        <v>24.572224170786654</v>
      </c>
      <c r="AI96" s="35">
        <f>PXIL!L96</f>
        <v>0</v>
      </c>
      <c r="AJ96" s="35">
        <f>PXIL!R96</f>
        <v>0</v>
      </c>
      <c r="AK96" s="35">
        <f>RTM_IEX!L96</f>
        <v>1.25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8.9906074734779367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1.4789793116747602E-4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8.6999999999999993</v>
      </c>
      <c r="AB97" s="76">
        <f>-STOA!R97</f>
        <v>0</v>
      </c>
      <c r="AC97">
        <f t="shared" si="3"/>
        <v>0.21050842894468705</v>
      </c>
      <c r="AD97">
        <f t="shared" si="4"/>
        <v>24.850018826375202</v>
      </c>
      <c r="AE97">
        <f>'IDT-1'!D97</f>
        <v>0</v>
      </c>
      <c r="AF97" s="25"/>
      <c r="AG97">
        <f t="shared" si="5"/>
        <v>24.850018826375202</v>
      </c>
      <c r="AI97" s="35">
        <f>PXIL!L97</f>
        <v>0</v>
      </c>
      <c r="AJ97" s="35">
        <f>PXIL!R97</f>
        <v>0</v>
      </c>
      <c r="AK97" s="35">
        <f>RTM_IEX!L97</f>
        <v>1.53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8.9906074734779367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1.4719893680606495E-4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8.6999999999999993</v>
      </c>
      <c r="AB98" s="76">
        <f>-STOA!R98</f>
        <v>0</v>
      </c>
      <c r="AC98">
        <f t="shared" si="3"/>
        <v>0.21252442307313441</v>
      </c>
      <c r="AD98">
        <f t="shared" si="4"/>
        <v>25.088002133252392</v>
      </c>
      <c r="AE98">
        <f>'IDT-1'!D98</f>
        <v>0</v>
      </c>
      <c r="AF98" s="25"/>
      <c r="AG98">
        <f t="shared" si="5"/>
        <v>25.088002133252392</v>
      </c>
      <c r="AI98" s="35">
        <f>PXIL!L98</f>
        <v>0</v>
      </c>
      <c r="AJ98" s="35">
        <f>PXIL!R98</f>
        <v>0</v>
      </c>
      <c r="AK98" s="35">
        <f>RTM_IEX!L98</f>
        <v>1.77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0.21702071242455254</v>
      </c>
      <c r="H99">
        <f t="shared" si="6"/>
        <v>0</v>
      </c>
      <c r="I99">
        <f t="shared" si="6"/>
        <v>0.14015762955067676</v>
      </c>
      <c r="J99">
        <f t="shared" si="6"/>
        <v>0</v>
      </c>
      <c r="K99">
        <f t="shared" si="6"/>
        <v>3.3149587871030531E-7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0.26109750000000026</v>
      </c>
      <c r="AB99" s="76">
        <f t="shared" si="6"/>
        <v>0</v>
      </c>
      <c r="AC99">
        <f t="shared" si="6"/>
        <v>6.4648808571573105E-3</v>
      </c>
      <c r="AD99">
        <f t="shared" si="6"/>
        <v>0.76316379261395084</v>
      </c>
      <c r="AE99">
        <f t="shared" ref="AE99:AT99" si="7">SUM(AE3:AE98)/4000</f>
        <v>0</v>
      </c>
      <c r="AG99">
        <f t="shared" si="7"/>
        <v>0.76316379261395084</v>
      </c>
      <c r="AI99">
        <f t="shared" si="7"/>
        <v>0</v>
      </c>
      <c r="AJ99">
        <f t="shared" si="7"/>
        <v>0</v>
      </c>
      <c r="AK99">
        <f t="shared" si="7"/>
        <v>0.1513525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3.67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0.15262800000000001</v>
      </c>
      <c r="AD3">
        <f>SUM(B3:AB3,AI3:AV3)-AC3</f>
        <v>18.017372000000002</v>
      </c>
      <c r="AE3">
        <v>0</v>
      </c>
      <c r="AF3" s="25"/>
      <c r="AG3">
        <f>SUM(AD3:AF3)</f>
        <v>18.017372000000002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1.74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0.13641599999999998</v>
      </c>
      <c r="AD4">
        <f t="shared" ref="AD4:AD67" si="1">SUM(B4:AB4,AI4:AV4)-AC4</f>
        <v>16.103583999999998</v>
      </c>
      <c r="AE4">
        <v>0</v>
      </c>
      <c r="AF4" s="25"/>
      <c r="AG4">
        <f t="shared" ref="AG4:AG67" si="2">SUM(AD4:AF4)</f>
        <v>16.103583999999998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0.77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0.12826799999999999</v>
      </c>
      <c r="AD5">
        <f t="shared" si="1"/>
        <v>15.141731999999999</v>
      </c>
      <c r="AE5">
        <v>0</v>
      </c>
      <c r="AF5" s="25"/>
      <c r="AG5">
        <f t="shared" si="2"/>
        <v>15.141731999999999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13.42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0.11272799999999999</v>
      </c>
      <c r="AD6">
        <f t="shared" si="1"/>
        <v>13.307271999999999</v>
      </c>
      <c r="AE6">
        <v>0</v>
      </c>
      <c r="AF6" s="25"/>
      <c r="AG6">
        <f t="shared" si="2"/>
        <v>13.307271999999999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0.113316</v>
      </c>
      <c r="AD7">
        <f t="shared" si="1"/>
        <v>13.376684000000001</v>
      </c>
      <c r="AE7">
        <v>0</v>
      </c>
      <c r="AF7" s="25"/>
      <c r="AG7">
        <f t="shared" si="2"/>
        <v>13.376684000000001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0.109956</v>
      </c>
      <c r="AD8">
        <f t="shared" si="1"/>
        <v>12.980043999999999</v>
      </c>
      <c r="AE8">
        <v>0</v>
      </c>
      <c r="AF8" s="25"/>
      <c r="AG8">
        <f t="shared" si="2"/>
        <v>12.980043999999999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0.11297999999999998</v>
      </c>
      <c r="AD9">
        <f t="shared" si="1"/>
        <v>13.337019999999999</v>
      </c>
      <c r="AE9">
        <v>0</v>
      </c>
      <c r="AF9" s="25"/>
      <c r="AG9">
        <f t="shared" si="2"/>
        <v>13.337019999999999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12.43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0.10441199999999999</v>
      </c>
      <c r="AD10">
        <f t="shared" si="1"/>
        <v>12.325588</v>
      </c>
      <c r="AE10">
        <v>0</v>
      </c>
      <c r="AF10" s="25"/>
      <c r="AG10">
        <f t="shared" si="2"/>
        <v>12.325588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0.104916</v>
      </c>
      <c r="AD11">
        <f t="shared" si="1"/>
        <v>12.385084000000001</v>
      </c>
      <c r="AE11">
        <v>0</v>
      </c>
      <c r="AF11" s="25"/>
      <c r="AG11">
        <f t="shared" si="2"/>
        <v>12.385084000000001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0.11423999999999999</v>
      </c>
      <c r="AD12">
        <f t="shared" si="1"/>
        <v>13.485759999999999</v>
      </c>
      <c r="AE12">
        <v>0</v>
      </c>
      <c r="AF12" s="25"/>
      <c r="AG12">
        <f t="shared" si="2"/>
        <v>13.485759999999999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0.57999999999999996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0.12667199999999998</v>
      </c>
      <c r="AD13">
        <f t="shared" si="1"/>
        <v>14.953328000000001</v>
      </c>
      <c r="AE13">
        <v>0</v>
      </c>
      <c r="AF13" s="25"/>
      <c r="AG13">
        <f t="shared" si="2"/>
        <v>14.953328000000001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1.35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0.13313999999999998</v>
      </c>
      <c r="AD14">
        <f t="shared" si="1"/>
        <v>15.71686</v>
      </c>
      <c r="AE14">
        <v>0</v>
      </c>
      <c r="AF14" s="25"/>
      <c r="AG14">
        <f t="shared" si="2"/>
        <v>15.71686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4.45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0.15917999999999999</v>
      </c>
      <c r="AD15">
        <f t="shared" si="1"/>
        <v>18.79082</v>
      </c>
      <c r="AE15">
        <v>0</v>
      </c>
      <c r="AF15" s="25"/>
      <c r="AG15">
        <f t="shared" si="2"/>
        <v>18.79082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3.48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0.151032</v>
      </c>
      <c r="AD16">
        <f t="shared" si="1"/>
        <v>17.828968</v>
      </c>
      <c r="AE16">
        <v>0</v>
      </c>
      <c r="AF16" s="25"/>
      <c r="AG16">
        <f t="shared" si="2"/>
        <v>17.828968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2.61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0.14372399999999999</v>
      </c>
      <c r="AD17">
        <f t="shared" si="1"/>
        <v>16.966276000000001</v>
      </c>
      <c r="AE17">
        <v>0</v>
      </c>
      <c r="AF17" s="25"/>
      <c r="AG17">
        <f t="shared" si="2"/>
        <v>16.966276000000001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3.48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0.15212400000000001</v>
      </c>
      <c r="AD18">
        <f t="shared" si="1"/>
        <v>17.957876000000002</v>
      </c>
      <c r="AE18">
        <v>0</v>
      </c>
      <c r="AF18" s="25"/>
      <c r="AG18">
        <f t="shared" si="2"/>
        <v>17.957876000000002</v>
      </c>
      <c r="AI18" s="35">
        <f>PXIL!M18</f>
        <v>0</v>
      </c>
      <c r="AJ18" s="35">
        <f>PXIL!S18</f>
        <v>0</v>
      </c>
      <c r="AK18" s="35">
        <f>RTM_IEX!M18</f>
        <v>0.1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0.03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5.8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0.17161200000000001</v>
      </c>
      <c r="AD19">
        <f t="shared" si="1"/>
        <v>20.258388000000004</v>
      </c>
      <c r="AE19">
        <v>0</v>
      </c>
      <c r="AF19" s="25"/>
      <c r="AG19">
        <f t="shared" si="2"/>
        <v>20.258388000000004</v>
      </c>
      <c r="AI19" s="35">
        <f>PXIL!M19</f>
        <v>0</v>
      </c>
      <c r="AJ19" s="35">
        <f>PXIL!S19</f>
        <v>0</v>
      </c>
      <c r="AK19" s="35">
        <f>RTM_IEX!M19</f>
        <v>0.1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0.03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6.76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0.17858399999999996</v>
      </c>
      <c r="AD20">
        <f t="shared" si="1"/>
        <v>21.081415999999997</v>
      </c>
      <c r="AE20">
        <v>0</v>
      </c>
      <c r="AF20" s="25"/>
      <c r="AG20">
        <f t="shared" si="2"/>
        <v>21.081415999999997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8.31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0.191604</v>
      </c>
      <c r="AD21">
        <f t="shared" si="1"/>
        <v>22.618396000000001</v>
      </c>
      <c r="AE21">
        <v>0</v>
      </c>
      <c r="AF21" s="25"/>
      <c r="AG21">
        <f t="shared" si="2"/>
        <v>22.618396000000001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10.24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0.207816</v>
      </c>
      <c r="AD22">
        <f t="shared" si="1"/>
        <v>24.532184000000001</v>
      </c>
      <c r="AE22">
        <v>0</v>
      </c>
      <c r="AF22" s="25"/>
      <c r="AG22">
        <f t="shared" si="2"/>
        <v>24.532184000000001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13.24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0.233016</v>
      </c>
      <c r="AD23">
        <f t="shared" si="1"/>
        <v>27.506984000000003</v>
      </c>
      <c r="AE23">
        <v>0</v>
      </c>
      <c r="AF23" s="25"/>
      <c r="AG23">
        <f t="shared" si="2"/>
        <v>27.506984000000003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17.399999999999999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0.26795999999999998</v>
      </c>
      <c r="AD24">
        <f t="shared" si="1"/>
        <v>31.63204</v>
      </c>
      <c r="AE24">
        <v>0</v>
      </c>
      <c r="AF24" s="25"/>
      <c r="AG24">
        <f t="shared" si="2"/>
        <v>31.63204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13.14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0.23217599999999999</v>
      </c>
      <c r="AD25">
        <f t="shared" si="1"/>
        <v>27.407824000000002</v>
      </c>
      <c r="AE25">
        <v>0</v>
      </c>
      <c r="AF25" s="25"/>
      <c r="AG25">
        <f t="shared" si="2"/>
        <v>27.407824000000002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12.08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0.22327199999999997</v>
      </c>
      <c r="AD26">
        <f t="shared" si="1"/>
        <v>26.356727999999997</v>
      </c>
      <c r="AE26">
        <v>0</v>
      </c>
      <c r="AF26" s="25"/>
      <c r="AG26">
        <f t="shared" si="2"/>
        <v>26.356727999999997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12.47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0.22654799999999997</v>
      </c>
      <c r="AD27">
        <f t="shared" si="1"/>
        <v>26.743451999999998</v>
      </c>
      <c r="AE27">
        <v>0</v>
      </c>
      <c r="AF27" s="25"/>
      <c r="AG27">
        <f t="shared" si="2"/>
        <v>26.743451999999998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12.27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0.22486799999999998</v>
      </c>
      <c r="AD28">
        <f t="shared" si="1"/>
        <v>26.545131999999999</v>
      </c>
      <c r="AE28">
        <v>0</v>
      </c>
      <c r="AF28" s="25"/>
      <c r="AG28">
        <f t="shared" si="2"/>
        <v>26.545131999999999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14.21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0.24116399999999999</v>
      </c>
      <c r="AD29">
        <f t="shared" si="1"/>
        <v>28.468836</v>
      </c>
      <c r="AE29">
        <v>0</v>
      </c>
      <c r="AF29" s="25"/>
      <c r="AG29">
        <f t="shared" si="2"/>
        <v>28.468836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10.050000000000001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0.20621999999999999</v>
      </c>
      <c r="AD30">
        <f t="shared" si="1"/>
        <v>24.343780000000002</v>
      </c>
      <c r="AE30">
        <v>0</v>
      </c>
      <c r="AF30" s="25"/>
      <c r="AG30">
        <f t="shared" si="2"/>
        <v>24.343780000000002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0.20621999999999999</v>
      </c>
      <c r="AD31">
        <f t="shared" si="1"/>
        <v>24.343780000000002</v>
      </c>
      <c r="AE31">
        <v>0</v>
      </c>
      <c r="AF31" s="25"/>
      <c r="AG31">
        <f t="shared" si="2"/>
        <v>24.343780000000002</v>
      </c>
      <c r="AI31" s="35">
        <f>PXIL!M31</f>
        <v>0</v>
      </c>
      <c r="AJ31" s="35">
        <f>PXIL!S31</f>
        <v>0</v>
      </c>
      <c r="AK31" s="35">
        <f>RTM_IEX!M31</f>
        <v>10.050000000000001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11.6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0.21923999999999999</v>
      </c>
      <c r="AD32">
        <f t="shared" si="1"/>
        <v>25.880760000000002</v>
      </c>
      <c r="AE32">
        <v>0</v>
      </c>
      <c r="AF32" s="25"/>
      <c r="AG32">
        <f t="shared" si="2"/>
        <v>25.880760000000002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4.6399999999999997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0.19378800000000002</v>
      </c>
      <c r="AD33">
        <f t="shared" si="1"/>
        <v>22.876211999999999</v>
      </c>
      <c r="AE33">
        <v>0</v>
      </c>
      <c r="AF33" s="25"/>
      <c r="AG33">
        <f t="shared" si="2"/>
        <v>22.876211999999999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3.93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0.18101999999999999</v>
      </c>
      <c r="AD34">
        <f t="shared" si="1"/>
        <v>21.368980000000001</v>
      </c>
      <c r="AE34">
        <v>0</v>
      </c>
      <c r="AF34" s="25"/>
      <c r="AG34">
        <f t="shared" si="2"/>
        <v>21.368980000000001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7.05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0.20462399999999997</v>
      </c>
      <c r="AD35">
        <f t="shared" si="1"/>
        <v>24.155376</v>
      </c>
      <c r="AE35">
        <v>0</v>
      </c>
      <c r="AF35" s="25"/>
      <c r="AG35">
        <f t="shared" si="2"/>
        <v>24.155376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9.86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0.22083599999999998</v>
      </c>
      <c r="AD36">
        <f t="shared" si="1"/>
        <v>26.069164000000001</v>
      </c>
      <c r="AE36">
        <v>0</v>
      </c>
      <c r="AF36" s="25"/>
      <c r="AG36">
        <f t="shared" si="2"/>
        <v>26.069164000000001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11.79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0.21839999999999998</v>
      </c>
      <c r="AD37">
        <f t="shared" si="1"/>
        <v>25.781600000000001</v>
      </c>
      <c r="AE37">
        <v>0</v>
      </c>
      <c r="AF37" s="25"/>
      <c r="AG37">
        <f t="shared" si="2"/>
        <v>25.781600000000001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11.5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0.23704799999999998</v>
      </c>
      <c r="AD38">
        <f t="shared" si="1"/>
        <v>27.982951999999997</v>
      </c>
      <c r="AE38">
        <v>0</v>
      </c>
      <c r="AF38" s="25"/>
      <c r="AG38">
        <f t="shared" si="2"/>
        <v>27.982951999999997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13.72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0.22654799999999997</v>
      </c>
      <c r="AD39">
        <f t="shared" si="1"/>
        <v>26.743451999999998</v>
      </c>
      <c r="AE39">
        <v>0</v>
      </c>
      <c r="AF39" s="25"/>
      <c r="AG39">
        <f t="shared" si="2"/>
        <v>26.743451999999998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12.47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0.233016</v>
      </c>
      <c r="AD40">
        <f t="shared" si="1"/>
        <v>27.506984000000003</v>
      </c>
      <c r="AE40">
        <v>0</v>
      </c>
      <c r="AF40" s="25"/>
      <c r="AG40">
        <f t="shared" si="2"/>
        <v>27.506984000000003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13.24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0.22243199999999999</v>
      </c>
      <c r="AD41">
        <f t="shared" si="1"/>
        <v>26.257567999999999</v>
      </c>
      <c r="AE41">
        <v>0</v>
      </c>
      <c r="AF41" s="25"/>
      <c r="AG41">
        <f t="shared" si="2"/>
        <v>26.257567999999999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0.21596399999999999</v>
      </c>
      <c r="AD42">
        <f t="shared" si="1"/>
        <v>25.494036000000001</v>
      </c>
      <c r="AE42">
        <v>0</v>
      </c>
      <c r="AF42" s="25"/>
      <c r="AG42">
        <f t="shared" si="2"/>
        <v>25.494036000000001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11.21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0.20218799999999998</v>
      </c>
      <c r="AD43">
        <f t="shared" si="1"/>
        <v>23.867812000000001</v>
      </c>
      <c r="AE43">
        <v>0</v>
      </c>
      <c r="AF43" s="25"/>
      <c r="AG43">
        <f t="shared" si="2"/>
        <v>23.867812000000001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9.57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0.192444</v>
      </c>
      <c r="AD44">
        <f t="shared" si="1"/>
        <v>22.717556000000002</v>
      </c>
      <c r="AE44">
        <v>0</v>
      </c>
      <c r="AF44" s="25"/>
      <c r="AG44">
        <f t="shared" si="2"/>
        <v>22.717556000000002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0.19891199999999998</v>
      </c>
      <c r="AD45">
        <f t="shared" si="1"/>
        <v>23.481088</v>
      </c>
      <c r="AE45">
        <v>0</v>
      </c>
      <c r="AF45" s="25"/>
      <c r="AG45">
        <f t="shared" si="2"/>
        <v>23.481088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9.18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0.17614799999999997</v>
      </c>
      <c r="AD46">
        <f t="shared" si="1"/>
        <v>20.793851999999998</v>
      </c>
      <c r="AE46">
        <v>0</v>
      </c>
      <c r="AF46" s="25"/>
      <c r="AG46">
        <f t="shared" si="2"/>
        <v>20.793851999999998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6.47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0.16892399999999999</v>
      </c>
      <c r="AD47">
        <f t="shared" si="1"/>
        <v>19.941075999999999</v>
      </c>
      <c r="AE47">
        <v>0</v>
      </c>
      <c r="AF47" s="25"/>
      <c r="AG47">
        <f t="shared" si="2"/>
        <v>19.941075999999999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5.61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0.16808399999999998</v>
      </c>
      <c r="AD48">
        <f t="shared" si="1"/>
        <v>19.841915999999998</v>
      </c>
      <c r="AE48">
        <v>0</v>
      </c>
      <c r="AF48" s="25"/>
      <c r="AG48">
        <f t="shared" si="2"/>
        <v>19.841915999999998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5.51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0.191604</v>
      </c>
      <c r="AD49">
        <f t="shared" si="1"/>
        <v>22.618396000000001</v>
      </c>
      <c r="AE49">
        <v>0</v>
      </c>
      <c r="AF49" s="25"/>
      <c r="AG49">
        <f t="shared" si="2"/>
        <v>22.618396000000001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8.31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0.19807199999999997</v>
      </c>
      <c r="AD50">
        <f t="shared" si="1"/>
        <v>23.381927999999998</v>
      </c>
      <c r="AE50">
        <v>0</v>
      </c>
      <c r="AF50" s="25"/>
      <c r="AG50">
        <f t="shared" si="2"/>
        <v>23.381927999999998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9.08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0.22730400000000001</v>
      </c>
      <c r="AD51">
        <f t="shared" si="1"/>
        <v>26.832696000000002</v>
      </c>
      <c r="AE51">
        <v>0</v>
      </c>
      <c r="AF51" s="25"/>
      <c r="AG51">
        <f t="shared" si="2"/>
        <v>26.832696000000002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12.56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0.24192</v>
      </c>
      <c r="AD52">
        <f t="shared" si="1"/>
        <v>28.55808</v>
      </c>
      <c r="AE52">
        <v>0</v>
      </c>
      <c r="AF52" s="25"/>
      <c r="AG52">
        <f t="shared" si="2"/>
        <v>28.55808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14.3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0.214368</v>
      </c>
      <c r="AD53">
        <f t="shared" si="1"/>
        <v>25.305631999999999</v>
      </c>
      <c r="AE53">
        <v>0</v>
      </c>
      <c r="AF53" s="25"/>
      <c r="AG53">
        <f t="shared" si="2"/>
        <v>25.305631999999999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11.02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0.20378399999999997</v>
      </c>
      <c r="AD54">
        <f t="shared" si="1"/>
        <v>24.056215999999999</v>
      </c>
      <c r="AE54">
        <v>0</v>
      </c>
      <c r="AF54" s="25"/>
      <c r="AG54">
        <f t="shared" si="2"/>
        <v>24.056215999999999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9.76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0.19319999999999998</v>
      </c>
      <c r="AD55">
        <f t="shared" si="1"/>
        <v>22.806799999999999</v>
      </c>
      <c r="AE55">
        <v>0</v>
      </c>
      <c r="AF55" s="25"/>
      <c r="AG55">
        <f t="shared" si="2"/>
        <v>22.806799999999999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0.21999599999999997</v>
      </c>
      <c r="AD56">
        <f t="shared" si="1"/>
        <v>25.970003999999999</v>
      </c>
      <c r="AE56">
        <v>0</v>
      </c>
      <c r="AF56" s="25"/>
      <c r="AG56">
        <f t="shared" si="2"/>
        <v>25.970003999999999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11.69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0.20462399999999997</v>
      </c>
      <c r="AD57">
        <f t="shared" si="1"/>
        <v>24.155376</v>
      </c>
      <c r="AE57">
        <v>0</v>
      </c>
      <c r="AF57" s="25"/>
      <c r="AG57">
        <f t="shared" si="2"/>
        <v>24.155376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9.86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0.19891199999999998</v>
      </c>
      <c r="AD58">
        <f t="shared" si="1"/>
        <v>23.481088</v>
      </c>
      <c r="AE58">
        <v>0</v>
      </c>
      <c r="AF58" s="25"/>
      <c r="AG58">
        <f t="shared" si="2"/>
        <v>23.481088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9.18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0.18429599999999999</v>
      </c>
      <c r="AD59">
        <f t="shared" si="1"/>
        <v>21.755704000000001</v>
      </c>
      <c r="AE59">
        <v>0</v>
      </c>
      <c r="AF59" s="25"/>
      <c r="AG59">
        <f t="shared" si="2"/>
        <v>21.755704000000001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7.44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0.21999599999999997</v>
      </c>
      <c r="AD60">
        <f t="shared" si="1"/>
        <v>25.970003999999999</v>
      </c>
      <c r="AE60">
        <v>0</v>
      </c>
      <c r="AF60" s="25"/>
      <c r="AG60">
        <f t="shared" si="2"/>
        <v>25.970003999999999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11.69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0.20462399999999997</v>
      </c>
      <c r="AD61">
        <f t="shared" si="1"/>
        <v>24.155376</v>
      </c>
      <c r="AE61">
        <v>0</v>
      </c>
      <c r="AF61" s="25"/>
      <c r="AG61">
        <f t="shared" si="2"/>
        <v>24.155376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9.86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0.214368</v>
      </c>
      <c r="AD62">
        <f t="shared" si="1"/>
        <v>25.305631999999999</v>
      </c>
      <c r="AE62">
        <v>0</v>
      </c>
      <c r="AF62" s="25"/>
      <c r="AG62">
        <f t="shared" si="2"/>
        <v>25.305631999999999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11.02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0.20218799999999998</v>
      </c>
      <c r="AD63">
        <f t="shared" si="1"/>
        <v>23.867812000000001</v>
      </c>
      <c r="AE63">
        <v>0</v>
      </c>
      <c r="AF63" s="25"/>
      <c r="AG63">
        <f t="shared" si="2"/>
        <v>23.867812000000001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9.57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0.22898399999999997</v>
      </c>
      <c r="AD64">
        <f t="shared" si="1"/>
        <v>27.031015999999997</v>
      </c>
      <c r="AE64">
        <v>0</v>
      </c>
      <c r="AF64" s="25"/>
      <c r="AG64">
        <f t="shared" si="2"/>
        <v>27.031015999999997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12.76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0.22411199999999998</v>
      </c>
      <c r="AD65">
        <f t="shared" si="1"/>
        <v>26.455887999999998</v>
      </c>
      <c r="AE65">
        <v>0</v>
      </c>
      <c r="AF65" s="25"/>
      <c r="AG65">
        <f t="shared" si="2"/>
        <v>26.455887999999998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12.18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0.22570799999999996</v>
      </c>
      <c r="AD66">
        <f t="shared" si="1"/>
        <v>26.644291999999997</v>
      </c>
      <c r="AE66">
        <v>0</v>
      </c>
      <c r="AF66" s="25"/>
      <c r="AG66">
        <f t="shared" si="2"/>
        <v>26.644291999999997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12.37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0.18673200000000001</v>
      </c>
      <c r="AD67">
        <f t="shared" si="1"/>
        <v>22.043268000000001</v>
      </c>
      <c r="AE67">
        <v>0</v>
      </c>
      <c r="AF67" s="25"/>
      <c r="AG67">
        <f t="shared" si="2"/>
        <v>22.043268000000001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7.73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0.18345599999999998</v>
      </c>
      <c r="AD68">
        <f t="shared" ref="AD68:AD98" si="4">SUM(B68:AB68,AI68:AV68)-AC68</f>
        <v>21.656544</v>
      </c>
      <c r="AE68">
        <v>0</v>
      </c>
      <c r="AF68" s="25"/>
      <c r="AG68">
        <f t="shared" ref="AG68:AG98" si="5">SUM(AD68:AF68)</f>
        <v>21.656544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7.34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0.21025199999999999</v>
      </c>
      <c r="AD69">
        <f t="shared" si="4"/>
        <v>24.819748000000001</v>
      </c>
      <c r="AE69">
        <v>0</v>
      </c>
      <c r="AF69" s="25"/>
      <c r="AG69">
        <f t="shared" si="5"/>
        <v>24.819748000000001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10.53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0.18757199999999999</v>
      </c>
      <c r="AD70">
        <f t="shared" si="4"/>
        <v>22.142427999999999</v>
      </c>
      <c r="AE70">
        <v>0</v>
      </c>
      <c r="AF70" s="25"/>
      <c r="AG70">
        <f t="shared" si="5"/>
        <v>22.142427999999999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7.83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0.20705999999999999</v>
      </c>
      <c r="AD71">
        <f t="shared" si="4"/>
        <v>24.44294</v>
      </c>
      <c r="AE71">
        <v>0</v>
      </c>
      <c r="AF71" s="25"/>
      <c r="AG71">
        <f t="shared" si="5"/>
        <v>24.44294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10.15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0.22327199999999997</v>
      </c>
      <c r="AD72">
        <f t="shared" si="4"/>
        <v>26.356727999999997</v>
      </c>
      <c r="AE72">
        <v>0</v>
      </c>
      <c r="AF72" s="25"/>
      <c r="AG72">
        <f t="shared" si="5"/>
        <v>26.356727999999997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12.08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0.21512399999999998</v>
      </c>
      <c r="AD73">
        <f t="shared" si="4"/>
        <v>25.394876</v>
      </c>
      <c r="AE73">
        <v>0</v>
      </c>
      <c r="AF73" s="25"/>
      <c r="AG73">
        <f t="shared" si="5"/>
        <v>25.394876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11.11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0.22730400000000001</v>
      </c>
      <c r="AD74">
        <f t="shared" si="4"/>
        <v>26.832696000000002</v>
      </c>
      <c r="AE74">
        <v>0</v>
      </c>
      <c r="AF74" s="25"/>
      <c r="AG74">
        <f t="shared" si="5"/>
        <v>26.832696000000002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12.56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2.71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0.251496</v>
      </c>
      <c r="AD75">
        <f t="shared" si="4"/>
        <v>29.688504000000002</v>
      </c>
      <c r="AE75">
        <v>0</v>
      </c>
      <c r="AF75" s="25"/>
      <c r="AG75">
        <f t="shared" si="5"/>
        <v>29.688504000000002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12.73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4.22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0.18362399999999995</v>
      </c>
      <c r="AD76">
        <f t="shared" si="4"/>
        <v>21.676376000000001</v>
      </c>
      <c r="AE76">
        <v>0</v>
      </c>
      <c r="AF76" s="25"/>
      <c r="AG76">
        <f t="shared" si="5"/>
        <v>21.676376000000001</v>
      </c>
      <c r="AI76" s="35">
        <f>PXIL!M76</f>
        <v>0</v>
      </c>
      <c r="AJ76" s="35">
        <f>PXIL!S76</f>
        <v>0</v>
      </c>
      <c r="AK76" s="35">
        <f>RTM_IEX!M76</f>
        <v>1.1399999999999999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0.15590399999999999</v>
      </c>
      <c r="AD77">
        <f t="shared" si="4"/>
        <v>18.404095999999999</v>
      </c>
      <c r="AE77">
        <v>0</v>
      </c>
      <c r="AF77" s="25"/>
      <c r="AG77">
        <f t="shared" si="5"/>
        <v>18.404095999999999</v>
      </c>
      <c r="AI77" s="35">
        <f>PXIL!M77</f>
        <v>0</v>
      </c>
      <c r="AJ77" s="35">
        <f>PXIL!S77</f>
        <v>0</v>
      </c>
      <c r="AK77" s="35">
        <f>RTM_IEX!M77</f>
        <v>1.06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0.86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0.13599600000000001</v>
      </c>
      <c r="AD78">
        <f t="shared" si="4"/>
        <v>16.054003999999999</v>
      </c>
      <c r="AE78">
        <v>0</v>
      </c>
      <c r="AF78" s="25"/>
      <c r="AG78">
        <f t="shared" si="5"/>
        <v>16.054003999999999</v>
      </c>
      <c r="AI78" s="35">
        <f>PXIL!M78</f>
        <v>0</v>
      </c>
      <c r="AJ78" s="35">
        <f>PXIL!S78</f>
        <v>0</v>
      </c>
      <c r="AK78" s="35">
        <f>RTM_IEX!M78</f>
        <v>0.83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0.14078399999999999</v>
      </c>
      <c r="AD79">
        <f t="shared" si="4"/>
        <v>16.619215999999998</v>
      </c>
      <c r="AE79">
        <v>0</v>
      </c>
      <c r="AF79" s="25"/>
      <c r="AG79">
        <f t="shared" si="5"/>
        <v>16.619215999999998</v>
      </c>
      <c r="AI79" s="35">
        <f>PXIL!M79</f>
        <v>0</v>
      </c>
      <c r="AJ79" s="35">
        <f>PXIL!S79</f>
        <v>0</v>
      </c>
      <c r="AK79" s="35">
        <f>RTM_IEX!M79</f>
        <v>0.44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1.82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0.14204399999999998</v>
      </c>
      <c r="AD80">
        <f t="shared" si="4"/>
        <v>16.767956000000002</v>
      </c>
      <c r="AE80">
        <v>0</v>
      </c>
      <c r="AF80" s="25"/>
      <c r="AG80">
        <f t="shared" si="5"/>
        <v>16.767956000000002</v>
      </c>
      <c r="AI80" s="35">
        <f>PXIL!M80</f>
        <v>0</v>
      </c>
      <c r="AJ80" s="35">
        <f>PXIL!S80</f>
        <v>0</v>
      </c>
      <c r="AK80" s="35">
        <f>RTM_IEX!M80</f>
        <v>0.43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1.86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0.26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0.14002799999999999</v>
      </c>
      <c r="AD81">
        <f t="shared" si="4"/>
        <v>16.529972000000001</v>
      </c>
      <c r="AE81">
        <v>0</v>
      </c>
      <c r="AF81" s="25"/>
      <c r="AG81">
        <f t="shared" si="5"/>
        <v>16.529972000000001</v>
      </c>
      <c r="AI81" s="35">
        <f>PXIL!M81</f>
        <v>0</v>
      </c>
      <c r="AJ81" s="35">
        <f>PXIL!S81</f>
        <v>0</v>
      </c>
      <c r="AK81" s="35">
        <f>RTM_IEX!M81</f>
        <v>0.32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1.59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0.56000000000000005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0.14893200000000001</v>
      </c>
      <c r="AD82">
        <f t="shared" si="4"/>
        <v>17.581068000000002</v>
      </c>
      <c r="AE82">
        <v>0</v>
      </c>
      <c r="AF82" s="25"/>
      <c r="AG82">
        <f t="shared" si="5"/>
        <v>17.581068000000002</v>
      </c>
      <c r="AI82" s="35">
        <f>PXIL!M82</f>
        <v>0</v>
      </c>
      <c r="AJ82" s="35">
        <f>PXIL!S82</f>
        <v>0</v>
      </c>
      <c r="AK82" s="35">
        <f>RTM_IEX!M82</f>
        <v>0.46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2.21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2.31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0.17572799999999997</v>
      </c>
      <c r="AD83">
        <f t="shared" si="4"/>
        <v>20.744272000000002</v>
      </c>
      <c r="AE83">
        <v>0</v>
      </c>
      <c r="AF83" s="25"/>
      <c r="AG83">
        <f t="shared" si="5"/>
        <v>20.744272000000002</v>
      </c>
      <c r="AI83" s="35">
        <f>PXIL!M83</f>
        <v>0</v>
      </c>
      <c r="AJ83" s="35">
        <f>PXIL!S83</f>
        <v>0</v>
      </c>
      <c r="AK83" s="35">
        <f>RTM_IEX!M83</f>
        <v>0.51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3.6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3.17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0.18765599999999999</v>
      </c>
      <c r="AD84">
        <f t="shared" si="4"/>
        <v>22.152343999999999</v>
      </c>
      <c r="AE84">
        <v>0</v>
      </c>
      <c r="AF84" s="25"/>
      <c r="AG84">
        <f t="shared" si="5"/>
        <v>22.152343999999999</v>
      </c>
      <c r="AI84" s="35">
        <f>PXIL!M84</f>
        <v>0</v>
      </c>
      <c r="AJ84" s="35">
        <f>PXIL!S84</f>
        <v>0</v>
      </c>
      <c r="AK84" s="35">
        <f>RTM_IEX!M84</f>
        <v>0.56000000000000005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4.1100000000000003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3.09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0.185556</v>
      </c>
      <c r="AD85">
        <f t="shared" si="4"/>
        <v>21.904444000000002</v>
      </c>
      <c r="AE85">
        <v>0</v>
      </c>
      <c r="AF85" s="25"/>
      <c r="AG85">
        <f t="shared" si="5"/>
        <v>21.904444000000002</v>
      </c>
      <c r="AI85" s="35">
        <f>PXIL!M85</f>
        <v>0</v>
      </c>
      <c r="AJ85" s="35">
        <f>PXIL!S85</f>
        <v>0</v>
      </c>
      <c r="AK85" s="35">
        <f>RTM_IEX!M85</f>
        <v>0.62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3.88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3.28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0.185808</v>
      </c>
      <c r="AD86">
        <f t="shared" si="4"/>
        <v>21.934191999999999</v>
      </c>
      <c r="AE86">
        <v>0</v>
      </c>
      <c r="AF86" s="25"/>
      <c r="AG86">
        <f t="shared" si="5"/>
        <v>21.934191999999999</v>
      </c>
      <c r="AI86" s="35">
        <f>PXIL!M86</f>
        <v>0</v>
      </c>
      <c r="AJ86" s="35">
        <f>PXIL!S86</f>
        <v>0</v>
      </c>
      <c r="AK86" s="35">
        <f>RTM_IEX!M86</f>
        <v>0.55000000000000004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3.79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1.69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0.157164</v>
      </c>
      <c r="AD87">
        <f t="shared" si="4"/>
        <v>18.552835999999999</v>
      </c>
      <c r="AE87">
        <v>0</v>
      </c>
      <c r="AF87" s="25"/>
      <c r="AG87">
        <f t="shared" si="5"/>
        <v>18.552835999999999</v>
      </c>
      <c r="AI87" s="35">
        <f>PXIL!M87</f>
        <v>0</v>
      </c>
      <c r="AJ87" s="35">
        <f>PXIL!S87</f>
        <v>0</v>
      </c>
      <c r="AK87" s="35">
        <f>RTM_IEX!M87</f>
        <v>0.28000000000000003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2.2400000000000002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2.93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0.176064</v>
      </c>
      <c r="AD88">
        <f t="shared" si="4"/>
        <v>20.783935999999997</v>
      </c>
      <c r="AE88">
        <v>0</v>
      </c>
      <c r="AF88" s="25"/>
      <c r="AG88">
        <f t="shared" si="5"/>
        <v>20.783935999999997</v>
      </c>
      <c r="AI88" s="35">
        <f>PXIL!M88</f>
        <v>0</v>
      </c>
      <c r="AJ88" s="35">
        <f>PXIL!S88</f>
        <v>0</v>
      </c>
      <c r="AK88" s="35">
        <f>RTM_IEX!M88</f>
        <v>0.38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3.15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2.93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0.17471999999999999</v>
      </c>
      <c r="AD89">
        <f t="shared" si="4"/>
        <v>20.62528</v>
      </c>
      <c r="AE89">
        <v>0</v>
      </c>
      <c r="AF89" s="25"/>
      <c r="AG89">
        <f t="shared" si="5"/>
        <v>20.62528</v>
      </c>
      <c r="AI89" s="35">
        <f>PXIL!M89</f>
        <v>0</v>
      </c>
      <c r="AJ89" s="35">
        <f>PXIL!S89</f>
        <v>0</v>
      </c>
      <c r="AK89" s="35">
        <f>RTM_IEX!M89</f>
        <v>0.39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2.98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3.48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0.179928</v>
      </c>
      <c r="AD90">
        <f t="shared" si="4"/>
        <v>21.240072000000001</v>
      </c>
      <c r="AE90">
        <v>0</v>
      </c>
      <c r="AF90" s="25"/>
      <c r="AG90">
        <f t="shared" si="5"/>
        <v>21.240072000000001</v>
      </c>
      <c r="AI90" s="35">
        <f>PXIL!M90</f>
        <v>0</v>
      </c>
      <c r="AJ90" s="35">
        <f>PXIL!S90</f>
        <v>0</v>
      </c>
      <c r="AK90" s="35">
        <f>RTM_IEX!M90</f>
        <v>0.39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3.05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0.18395999999999996</v>
      </c>
      <c r="AD91">
        <f t="shared" si="4"/>
        <v>21.71604</v>
      </c>
      <c r="AE91">
        <v>0</v>
      </c>
      <c r="AF91" s="25"/>
      <c r="AG91">
        <f t="shared" si="5"/>
        <v>21.71604</v>
      </c>
      <c r="AI91" s="35">
        <f>PXIL!M91</f>
        <v>0</v>
      </c>
      <c r="AJ91" s="35">
        <f>PXIL!S91</f>
        <v>0</v>
      </c>
      <c r="AK91" s="35">
        <f>RTM_IEX!M91</f>
        <v>0.15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4.8499999999999996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0.18076799999999998</v>
      </c>
      <c r="AD92">
        <f t="shared" si="4"/>
        <v>21.339231999999996</v>
      </c>
      <c r="AE92">
        <v>0</v>
      </c>
      <c r="AF92" s="25"/>
      <c r="AG92">
        <f t="shared" si="5"/>
        <v>21.339231999999996</v>
      </c>
      <c r="AI92" s="35">
        <f>PXIL!M92</f>
        <v>0</v>
      </c>
      <c r="AJ92" s="35">
        <f>PXIL!S92</f>
        <v>0</v>
      </c>
      <c r="AK92" s="35">
        <f>RTM_IEX!M92</f>
        <v>0.11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4.51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0.19294799999999998</v>
      </c>
      <c r="AD93">
        <f t="shared" si="4"/>
        <v>22.777051999999998</v>
      </c>
      <c r="AE93">
        <v>0</v>
      </c>
      <c r="AF93" s="25"/>
      <c r="AG93">
        <f t="shared" si="5"/>
        <v>22.777051999999998</v>
      </c>
      <c r="AI93" s="35">
        <f>PXIL!M93</f>
        <v>0</v>
      </c>
      <c r="AJ93" s="35">
        <f>PXIL!S93</f>
        <v>0</v>
      </c>
      <c r="AK93" s="35">
        <f>RTM_IEX!M93</f>
        <v>0.09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5.68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0.18244799999999997</v>
      </c>
      <c r="AD94">
        <f t="shared" si="4"/>
        <v>21.537551999999998</v>
      </c>
      <c r="AE94">
        <v>0</v>
      </c>
      <c r="AF94" s="25"/>
      <c r="AG94">
        <f t="shared" si="5"/>
        <v>21.537551999999998</v>
      </c>
      <c r="AI94" s="35">
        <f>PXIL!M94</f>
        <v>0</v>
      </c>
      <c r="AJ94" s="35">
        <f>PXIL!S94</f>
        <v>0</v>
      </c>
      <c r="AK94" s="35">
        <f>RTM_IEX!M94</f>
        <v>0.06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4.5599999999999996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4.59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0.22302</v>
      </c>
      <c r="AD95">
        <f t="shared" si="4"/>
        <v>26.326979999999999</v>
      </c>
      <c r="AE95">
        <v>0</v>
      </c>
      <c r="AF95" s="25"/>
      <c r="AG95">
        <f t="shared" si="5"/>
        <v>26.326979999999999</v>
      </c>
      <c r="AI95" s="35">
        <f>PXIL!M95</f>
        <v>0</v>
      </c>
      <c r="AJ95" s="35">
        <f>PXIL!S95</f>
        <v>0</v>
      </c>
      <c r="AK95" s="35">
        <f>RTM_IEX!M95</f>
        <v>0.09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7.37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0.19966799999999998</v>
      </c>
      <c r="AD96">
        <f t="shared" si="4"/>
        <v>23.570331999999997</v>
      </c>
      <c r="AE96">
        <v>0</v>
      </c>
      <c r="AF96" s="25"/>
      <c r="AG96">
        <f t="shared" si="5"/>
        <v>23.570331999999997</v>
      </c>
      <c r="AI96" s="35">
        <f>PXIL!M96</f>
        <v>0</v>
      </c>
      <c r="AJ96" s="35">
        <f>PXIL!S96</f>
        <v>0</v>
      </c>
      <c r="AK96" s="35">
        <f>RTM_IEX!M96</f>
        <v>0.06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6.6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2.3199999999999998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0.19765199999999999</v>
      </c>
      <c r="AD97">
        <f t="shared" si="4"/>
        <v>23.332348</v>
      </c>
      <c r="AE97">
        <v>0</v>
      </c>
      <c r="AF97" s="25"/>
      <c r="AG97">
        <f t="shared" si="5"/>
        <v>23.332348</v>
      </c>
      <c r="AI97" s="35">
        <f>PXIL!M97</f>
        <v>0</v>
      </c>
      <c r="AJ97" s="35">
        <f>PXIL!S97</f>
        <v>0</v>
      </c>
      <c r="AK97" s="35">
        <f>RTM_IEX!M97</f>
        <v>0.02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6.69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1.06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0.16153199999999998</v>
      </c>
      <c r="AD98">
        <f t="shared" si="4"/>
        <v>19.068467999999999</v>
      </c>
      <c r="AE98">
        <v>0</v>
      </c>
      <c r="AF98" s="25"/>
      <c r="AG98">
        <f t="shared" si="5"/>
        <v>19.068467999999999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3.67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0.34561750000000002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5.7407500000000007E-2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4.5071670000000012E-3</v>
      </c>
      <c r="AD99">
        <f t="shared" si="6"/>
        <v>0.53206033299999966</v>
      </c>
      <c r="AE99">
        <f t="shared" ref="AE99:AT99" si="8">SUM(AE3:AE98)/4000</f>
        <v>0</v>
      </c>
      <c r="AG99">
        <f t="shared" si="8"/>
        <v>0.53206033299999966</v>
      </c>
      <c r="AI99">
        <f t="shared" si="8"/>
        <v>0</v>
      </c>
      <c r="AJ99">
        <f t="shared" si="8"/>
        <v>0</v>
      </c>
      <c r="AK99">
        <f t="shared" si="8"/>
        <v>4.7974999999999997E-3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0.128745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'[1]30'!B5</f>
        <v>330</v>
      </c>
      <c r="C3" s="16">
        <f>'[1]30'!C5</f>
        <v>0</v>
      </c>
      <c r="D3" s="16">
        <f>'[1]30'!D5</f>
        <v>0</v>
      </c>
      <c r="E3" s="16">
        <f>'[1]30'!E5</f>
        <v>0</v>
      </c>
      <c r="F3" s="15">
        <f>SUM(B3:E3)</f>
        <v>330</v>
      </c>
      <c r="G3" s="15">
        <f>'[1]30'!H5</f>
        <v>152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'[1]30'!B6</f>
        <v>330</v>
      </c>
      <c r="C4" s="16">
        <f>'[1]30'!C6</f>
        <v>0</v>
      </c>
      <c r="D4" s="16">
        <f>'[1]30'!D6</f>
        <v>0</v>
      </c>
      <c r="E4" s="16">
        <f>'[1]30'!E6</f>
        <v>0</v>
      </c>
      <c r="F4" s="15">
        <f>SUM(B4:E4)</f>
        <v>330</v>
      </c>
      <c r="G4" s="15">
        <f>'[1]30'!H6</f>
        <v>152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'[1]30'!B7</f>
        <v>330</v>
      </c>
      <c r="C5" s="16">
        <f>'[1]30'!C7</f>
        <v>0</v>
      </c>
      <c r="D5" s="16">
        <f>'[1]30'!D7</f>
        <v>0</v>
      </c>
      <c r="E5" s="16">
        <f>'[1]30'!E7</f>
        <v>0</v>
      </c>
      <c r="F5" s="15">
        <f t="shared" ref="F5:F68" si="6">SUM(B5:E5)</f>
        <v>330</v>
      </c>
      <c r="G5" s="15">
        <f>'[1]30'!H7</f>
        <v>152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'[1]30'!B8</f>
        <v>330</v>
      </c>
      <c r="C6" s="16">
        <f>'[1]30'!C8</f>
        <v>0</v>
      </c>
      <c r="D6" s="16">
        <f>'[1]30'!D8</f>
        <v>0</v>
      </c>
      <c r="E6" s="16">
        <f>'[1]30'!E8</f>
        <v>0</v>
      </c>
      <c r="F6" s="15">
        <f t="shared" si="6"/>
        <v>330</v>
      </c>
      <c r="G6" s="15">
        <f>'[1]30'!H8</f>
        <v>152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'[1]30'!B9</f>
        <v>330</v>
      </c>
      <c r="C7" s="16">
        <f>'[1]30'!C9</f>
        <v>0</v>
      </c>
      <c r="D7" s="16">
        <f>'[1]30'!D9</f>
        <v>0</v>
      </c>
      <c r="E7" s="16">
        <f>'[1]30'!E9</f>
        <v>0</v>
      </c>
      <c r="F7" s="15">
        <f t="shared" si="6"/>
        <v>330</v>
      </c>
      <c r="G7" s="15">
        <f>'[1]30'!H9</f>
        <v>152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'[1]30'!B10</f>
        <v>330</v>
      </c>
      <c r="C8" s="16">
        <f>'[1]30'!C10</f>
        <v>0</v>
      </c>
      <c r="D8" s="16">
        <f>'[1]30'!D10</f>
        <v>0</v>
      </c>
      <c r="E8" s="16">
        <f>'[1]30'!E10</f>
        <v>0</v>
      </c>
      <c r="F8" s="15">
        <f t="shared" si="6"/>
        <v>330</v>
      </c>
      <c r="G8" s="15">
        <f>'[1]30'!H10</f>
        <v>152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'[1]30'!B11</f>
        <v>330</v>
      </c>
      <c r="C9" s="16">
        <f>'[1]30'!C11</f>
        <v>0</v>
      </c>
      <c r="D9" s="16">
        <f>'[1]30'!D11</f>
        <v>0</v>
      </c>
      <c r="E9" s="16">
        <f>'[1]30'!E11</f>
        <v>0</v>
      </c>
      <c r="F9" s="15">
        <f t="shared" si="6"/>
        <v>330</v>
      </c>
      <c r="G9" s="15">
        <f>'[1]30'!H11</f>
        <v>152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'[1]30'!B12</f>
        <v>330</v>
      </c>
      <c r="C10" s="16">
        <f>'[1]30'!C12</f>
        <v>0</v>
      </c>
      <c r="D10" s="16">
        <f>'[1]30'!D12</f>
        <v>0</v>
      </c>
      <c r="E10" s="16">
        <f>'[1]30'!E12</f>
        <v>0</v>
      </c>
      <c r="F10" s="15">
        <f t="shared" si="6"/>
        <v>330</v>
      </c>
      <c r="G10" s="15">
        <f>'[1]30'!H12</f>
        <v>152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'[1]30'!B13</f>
        <v>330</v>
      </c>
      <c r="C11" s="16">
        <f>'[1]30'!C13</f>
        <v>0</v>
      </c>
      <c r="D11" s="16">
        <f>'[1]30'!D13</f>
        <v>0</v>
      </c>
      <c r="E11" s="16">
        <f>'[1]30'!E13</f>
        <v>0</v>
      </c>
      <c r="F11" s="15">
        <f t="shared" si="6"/>
        <v>330</v>
      </c>
      <c r="G11" s="15">
        <f>'[1]30'!H13</f>
        <v>150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'[1]30'!B14</f>
        <v>330</v>
      </c>
      <c r="C12" s="16">
        <f>'[1]30'!C14</f>
        <v>0</v>
      </c>
      <c r="D12" s="16">
        <f>'[1]30'!D14</f>
        <v>0</v>
      </c>
      <c r="E12" s="16">
        <f>'[1]30'!E14</f>
        <v>0</v>
      </c>
      <c r="F12" s="15">
        <f t="shared" si="6"/>
        <v>330</v>
      </c>
      <c r="G12" s="15">
        <f>'[1]30'!H14</f>
        <v>150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'[1]30'!B15</f>
        <v>330</v>
      </c>
      <c r="C13" s="16">
        <f>'[1]30'!C15</f>
        <v>0</v>
      </c>
      <c r="D13" s="16">
        <f>'[1]30'!D15</f>
        <v>0</v>
      </c>
      <c r="E13" s="16">
        <f>'[1]30'!E15</f>
        <v>0</v>
      </c>
      <c r="F13" s="15">
        <f t="shared" si="6"/>
        <v>330</v>
      </c>
      <c r="G13" s="15">
        <f>'[1]30'!H15</f>
        <v>150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'[1]30'!B16</f>
        <v>330</v>
      </c>
      <c r="C14" s="16">
        <f>'[1]30'!C16</f>
        <v>0</v>
      </c>
      <c r="D14" s="16">
        <f>'[1]30'!D16</f>
        <v>0</v>
      </c>
      <c r="E14" s="16">
        <f>'[1]30'!E16</f>
        <v>0</v>
      </c>
      <c r="F14" s="15">
        <f t="shared" si="6"/>
        <v>330</v>
      </c>
      <c r="G14" s="15">
        <f>'[1]30'!H16</f>
        <v>150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'[1]30'!B17</f>
        <v>330</v>
      </c>
      <c r="C15" s="16">
        <f>'[1]30'!C17</f>
        <v>0</v>
      </c>
      <c r="D15" s="16">
        <f>'[1]30'!D17</f>
        <v>0</v>
      </c>
      <c r="E15" s="16">
        <f>'[1]30'!E17</f>
        <v>0</v>
      </c>
      <c r="F15" s="15">
        <f t="shared" si="6"/>
        <v>330</v>
      </c>
      <c r="G15" s="15">
        <f>'[1]30'!H17</f>
        <v>150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'[1]30'!B18</f>
        <v>330</v>
      </c>
      <c r="C16" s="16">
        <f>'[1]30'!C18</f>
        <v>0</v>
      </c>
      <c r="D16" s="16">
        <f>'[1]30'!D18</f>
        <v>0</v>
      </c>
      <c r="E16" s="16">
        <f>'[1]30'!E18</f>
        <v>0</v>
      </c>
      <c r="F16" s="15">
        <f t="shared" si="6"/>
        <v>330</v>
      </c>
      <c r="G16" s="15">
        <f>'[1]30'!H18</f>
        <v>150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'[1]30'!B19</f>
        <v>330</v>
      </c>
      <c r="C17" s="16">
        <f>'[1]30'!C19</f>
        <v>0</v>
      </c>
      <c r="D17" s="16">
        <f>'[1]30'!D19</f>
        <v>0</v>
      </c>
      <c r="E17" s="16">
        <f>'[1]30'!E19</f>
        <v>0</v>
      </c>
      <c r="F17" s="15">
        <f t="shared" si="6"/>
        <v>330</v>
      </c>
      <c r="G17" s="15">
        <f>'[1]30'!H19</f>
        <v>150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'[1]30'!B20</f>
        <v>330</v>
      </c>
      <c r="C18" s="16">
        <f>'[1]30'!C20</f>
        <v>0</v>
      </c>
      <c r="D18" s="16">
        <f>'[1]30'!D20</f>
        <v>0</v>
      </c>
      <c r="E18" s="16">
        <f>'[1]30'!E20</f>
        <v>0</v>
      </c>
      <c r="F18" s="15">
        <f t="shared" si="6"/>
        <v>330</v>
      </c>
      <c r="G18" s="15">
        <f>'[1]30'!H20</f>
        <v>150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'[1]30'!B21</f>
        <v>330</v>
      </c>
      <c r="C19" s="16">
        <f>'[1]30'!C21</f>
        <v>0</v>
      </c>
      <c r="D19" s="16">
        <f>'[1]30'!D21</f>
        <v>0</v>
      </c>
      <c r="E19" s="16">
        <f>'[1]30'!E21</f>
        <v>0</v>
      </c>
      <c r="F19" s="15">
        <f t="shared" si="6"/>
        <v>330</v>
      </c>
      <c r="G19" s="15">
        <f>'[1]30'!H21</f>
        <v>150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'[1]30'!B22</f>
        <v>330</v>
      </c>
      <c r="C20" s="16">
        <f>'[1]30'!C22</f>
        <v>0</v>
      </c>
      <c r="D20" s="16">
        <f>'[1]30'!D22</f>
        <v>0</v>
      </c>
      <c r="E20" s="16">
        <f>'[1]30'!E22</f>
        <v>0</v>
      </c>
      <c r="F20" s="15">
        <f t="shared" si="6"/>
        <v>330</v>
      </c>
      <c r="G20" s="15">
        <f>'[1]30'!H22</f>
        <v>150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'[1]30'!B23</f>
        <v>330</v>
      </c>
      <c r="C21" s="16">
        <f>'[1]30'!C23</f>
        <v>0</v>
      </c>
      <c r="D21" s="16">
        <f>'[1]30'!D23</f>
        <v>0</v>
      </c>
      <c r="E21" s="16">
        <f>'[1]30'!E23</f>
        <v>0</v>
      </c>
      <c r="F21" s="15">
        <f t="shared" si="6"/>
        <v>330</v>
      </c>
      <c r="G21" s="15">
        <f>'[1]30'!H23</f>
        <v>150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'[1]30'!B24</f>
        <v>330</v>
      </c>
      <c r="C22" s="16">
        <f>'[1]30'!C24</f>
        <v>0</v>
      </c>
      <c r="D22" s="16">
        <f>'[1]30'!D24</f>
        <v>0</v>
      </c>
      <c r="E22" s="16">
        <f>'[1]30'!E24</f>
        <v>0</v>
      </c>
      <c r="F22" s="15">
        <f t="shared" si="6"/>
        <v>330</v>
      </c>
      <c r="G22" s="15">
        <f>'[1]30'!H24</f>
        <v>150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'[1]30'!B25</f>
        <v>330</v>
      </c>
      <c r="C23" s="16">
        <f>'[1]30'!C25</f>
        <v>0</v>
      </c>
      <c r="D23" s="16">
        <f>'[1]30'!D25</f>
        <v>0</v>
      </c>
      <c r="E23" s="16">
        <f>'[1]30'!E25</f>
        <v>0</v>
      </c>
      <c r="F23" s="15">
        <f t="shared" si="6"/>
        <v>330</v>
      </c>
      <c r="G23" s="15">
        <f>'[1]30'!H25</f>
        <v>150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'[1]30'!B26</f>
        <v>330</v>
      </c>
      <c r="C24" s="16">
        <f>'[1]30'!C26</f>
        <v>0</v>
      </c>
      <c r="D24" s="16">
        <f>'[1]30'!D26</f>
        <v>0</v>
      </c>
      <c r="E24" s="16">
        <f>'[1]30'!E26</f>
        <v>0</v>
      </c>
      <c r="F24" s="15">
        <f t="shared" si="6"/>
        <v>330</v>
      </c>
      <c r="G24" s="15">
        <f>'[1]30'!H26</f>
        <v>150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'[1]30'!B27</f>
        <v>330</v>
      </c>
      <c r="C25" s="16">
        <f>'[1]30'!C27</f>
        <v>0</v>
      </c>
      <c r="D25" s="16">
        <f>'[1]30'!D27</f>
        <v>0</v>
      </c>
      <c r="E25" s="16">
        <f>'[1]30'!E27</f>
        <v>0</v>
      </c>
      <c r="F25" s="15">
        <f t="shared" si="6"/>
        <v>330</v>
      </c>
      <c r="G25" s="15">
        <f>'[1]30'!H27</f>
        <v>150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'[1]30'!B28</f>
        <v>330</v>
      </c>
      <c r="C26" s="16">
        <f>'[1]30'!C28</f>
        <v>0</v>
      </c>
      <c r="D26" s="16">
        <f>'[1]30'!D28</f>
        <v>0</v>
      </c>
      <c r="E26" s="16">
        <f>'[1]30'!E28</f>
        <v>0</v>
      </c>
      <c r="F26" s="15">
        <f t="shared" si="6"/>
        <v>330</v>
      </c>
      <c r="G26" s="15">
        <f>'[1]30'!H28</f>
        <v>151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151</v>
      </c>
      <c r="L26" s="18">
        <f>frq!C26</f>
        <v>1</v>
      </c>
      <c r="M26" s="16">
        <f t="shared" si="0"/>
        <v>151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151</v>
      </c>
      <c r="R26" s="17"/>
    </row>
    <row r="27" spans="1:18">
      <c r="A27" s="8" t="s">
        <v>69</v>
      </c>
      <c r="B27" s="15">
        <f>'[1]30'!B29</f>
        <v>330</v>
      </c>
      <c r="C27" s="16">
        <f>'[1]30'!C29</f>
        <v>0</v>
      </c>
      <c r="D27" s="16">
        <f>'[1]30'!D29</f>
        <v>0</v>
      </c>
      <c r="E27" s="16">
        <f>'[1]30'!E29</f>
        <v>0</v>
      </c>
      <c r="F27" s="15">
        <f t="shared" si="6"/>
        <v>330</v>
      </c>
      <c r="G27" s="15">
        <f>'[1]30'!H29</f>
        <v>151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151</v>
      </c>
      <c r="L27" s="18">
        <f>frq!C27</f>
        <v>1</v>
      </c>
      <c r="M27" s="16">
        <f t="shared" si="0"/>
        <v>151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151</v>
      </c>
      <c r="R27" s="17"/>
    </row>
    <row r="28" spans="1:18">
      <c r="A28" s="8" t="s">
        <v>70</v>
      </c>
      <c r="B28" s="15">
        <f>'[1]30'!B30</f>
        <v>330</v>
      </c>
      <c r="C28" s="16">
        <f>'[1]30'!C30</f>
        <v>0</v>
      </c>
      <c r="D28" s="16">
        <f>'[1]30'!D30</f>
        <v>0</v>
      </c>
      <c r="E28" s="16">
        <f>'[1]30'!E30</f>
        <v>0</v>
      </c>
      <c r="F28" s="15">
        <f t="shared" si="6"/>
        <v>330</v>
      </c>
      <c r="G28" s="15">
        <f>'[1]30'!H30</f>
        <v>151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151</v>
      </c>
      <c r="L28" s="18">
        <f>frq!C28</f>
        <v>1</v>
      </c>
      <c r="M28" s="16">
        <f t="shared" si="0"/>
        <v>151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151</v>
      </c>
      <c r="R28" s="17"/>
    </row>
    <row r="29" spans="1:18">
      <c r="A29" s="8" t="s">
        <v>71</v>
      </c>
      <c r="B29" s="15">
        <f>'[1]30'!B31</f>
        <v>330</v>
      </c>
      <c r="C29" s="16">
        <f>'[1]30'!C31</f>
        <v>0</v>
      </c>
      <c r="D29" s="16">
        <f>'[1]30'!D31</f>
        <v>0</v>
      </c>
      <c r="E29" s="16">
        <f>'[1]30'!E31</f>
        <v>0</v>
      </c>
      <c r="F29" s="15">
        <f t="shared" si="6"/>
        <v>330</v>
      </c>
      <c r="G29" s="15">
        <f>'[1]30'!H31</f>
        <v>151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151</v>
      </c>
      <c r="L29" s="18">
        <f>frq!C29</f>
        <v>1</v>
      </c>
      <c r="M29" s="16">
        <f t="shared" si="0"/>
        <v>151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151</v>
      </c>
      <c r="R29" s="17"/>
    </row>
    <row r="30" spans="1:18">
      <c r="A30" s="8" t="s">
        <v>72</v>
      </c>
      <c r="B30" s="15">
        <f>'[1]30'!B32</f>
        <v>330</v>
      </c>
      <c r="C30" s="16">
        <f>'[1]30'!C32</f>
        <v>0</v>
      </c>
      <c r="D30" s="16">
        <f>'[1]30'!D32</f>
        <v>0</v>
      </c>
      <c r="E30" s="16">
        <f>'[1]30'!E32</f>
        <v>0</v>
      </c>
      <c r="F30" s="15">
        <f t="shared" si="6"/>
        <v>330</v>
      </c>
      <c r="G30" s="15">
        <f>'[1]30'!H32</f>
        <v>151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151</v>
      </c>
      <c r="L30" s="18">
        <f>frq!C30</f>
        <v>1</v>
      </c>
      <c r="M30" s="16">
        <f t="shared" si="0"/>
        <v>151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151</v>
      </c>
      <c r="R30" s="17"/>
    </row>
    <row r="31" spans="1:18">
      <c r="A31" s="8" t="s">
        <v>73</v>
      </c>
      <c r="B31" s="15">
        <f>'[1]30'!B33</f>
        <v>330</v>
      </c>
      <c r="C31" s="16">
        <f>'[1]30'!C33</f>
        <v>0</v>
      </c>
      <c r="D31" s="16">
        <f>'[1]30'!D33</f>
        <v>0</v>
      </c>
      <c r="E31" s="16">
        <f>'[1]30'!E33</f>
        <v>0</v>
      </c>
      <c r="F31" s="15">
        <f t="shared" si="6"/>
        <v>330</v>
      </c>
      <c r="G31" s="15">
        <f>'[1]30'!H33</f>
        <v>151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151</v>
      </c>
      <c r="L31" s="18">
        <f>frq!C31</f>
        <v>1</v>
      </c>
      <c r="M31" s="16">
        <f t="shared" si="0"/>
        <v>151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151</v>
      </c>
      <c r="R31" s="17"/>
    </row>
    <row r="32" spans="1:18">
      <c r="A32" s="8" t="s">
        <v>74</v>
      </c>
      <c r="B32" s="15">
        <f>'[1]30'!B34</f>
        <v>330</v>
      </c>
      <c r="C32" s="16">
        <f>'[1]30'!C34</f>
        <v>0</v>
      </c>
      <c r="D32" s="16">
        <f>'[1]30'!D34</f>
        <v>0</v>
      </c>
      <c r="E32" s="16">
        <f>'[1]30'!E34</f>
        <v>0</v>
      </c>
      <c r="F32" s="15">
        <f t="shared" si="6"/>
        <v>330</v>
      </c>
      <c r="G32" s="15">
        <f>'[1]30'!H34</f>
        <v>151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151</v>
      </c>
      <c r="L32" s="18">
        <f>frq!C32</f>
        <v>1</v>
      </c>
      <c r="M32" s="16">
        <f t="shared" si="0"/>
        <v>151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151</v>
      </c>
      <c r="R32" s="17"/>
    </row>
    <row r="33" spans="1:18">
      <c r="A33" s="8" t="s">
        <v>75</v>
      </c>
      <c r="B33" s="15">
        <f>'[1]30'!B35</f>
        <v>330</v>
      </c>
      <c r="C33" s="16">
        <f>'[1]30'!C35</f>
        <v>0</v>
      </c>
      <c r="D33" s="16">
        <f>'[1]30'!D35</f>
        <v>0</v>
      </c>
      <c r="E33" s="16">
        <f>'[1]30'!E35</f>
        <v>0</v>
      </c>
      <c r="F33" s="15">
        <f t="shared" si="6"/>
        <v>330</v>
      </c>
      <c r="G33" s="15">
        <f>'[1]30'!H35</f>
        <v>151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151</v>
      </c>
      <c r="L33" s="18">
        <f>frq!C33</f>
        <v>1</v>
      </c>
      <c r="M33" s="16">
        <f t="shared" si="0"/>
        <v>151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151</v>
      </c>
      <c r="R33" s="17"/>
    </row>
    <row r="34" spans="1:18">
      <c r="A34" s="8" t="s">
        <v>76</v>
      </c>
      <c r="B34" s="15">
        <f>'[1]30'!B36</f>
        <v>330</v>
      </c>
      <c r="C34" s="16">
        <f>'[1]30'!C36</f>
        <v>0</v>
      </c>
      <c r="D34" s="16">
        <f>'[1]30'!D36</f>
        <v>0</v>
      </c>
      <c r="E34" s="16">
        <f>'[1]30'!E36</f>
        <v>0</v>
      </c>
      <c r="F34" s="15">
        <f t="shared" si="6"/>
        <v>330</v>
      </c>
      <c r="G34" s="15">
        <f>'[1]30'!H36</f>
        <v>151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151</v>
      </c>
      <c r="L34" s="18">
        <f>frq!C34</f>
        <v>1</v>
      </c>
      <c r="M34" s="16">
        <f t="shared" si="0"/>
        <v>151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151</v>
      </c>
      <c r="R34" s="17"/>
    </row>
    <row r="35" spans="1:18">
      <c r="A35" s="8" t="s">
        <v>77</v>
      </c>
      <c r="B35" s="15">
        <f>'[1]30'!B37</f>
        <v>330</v>
      </c>
      <c r="C35" s="16">
        <f>'[1]30'!C37</f>
        <v>0</v>
      </c>
      <c r="D35" s="16">
        <f>'[1]30'!D37</f>
        <v>0</v>
      </c>
      <c r="E35" s="16">
        <f>'[1]30'!E37</f>
        <v>0</v>
      </c>
      <c r="F35" s="15">
        <f t="shared" si="6"/>
        <v>330</v>
      </c>
      <c r="G35" s="15">
        <f>'[1]30'!H37</f>
        <v>151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151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151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151</v>
      </c>
      <c r="R35" s="17"/>
    </row>
    <row r="36" spans="1:18">
      <c r="A36" s="8" t="s">
        <v>78</v>
      </c>
      <c r="B36" s="15">
        <f>'[1]30'!B38</f>
        <v>330</v>
      </c>
      <c r="C36" s="16">
        <f>'[1]30'!C38</f>
        <v>0</v>
      </c>
      <c r="D36" s="16">
        <f>'[1]30'!D38</f>
        <v>0</v>
      </c>
      <c r="E36" s="16">
        <f>'[1]30'!E38</f>
        <v>0</v>
      </c>
      <c r="F36" s="15">
        <f t="shared" si="6"/>
        <v>330</v>
      </c>
      <c r="G36" s="15">
        <f>'[1]30'!H38</f>
        <v>151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151</v>
      </c>
      <c r="L36" s="18">
        <f>frq!C36</f>
        <v>1</v>
      </c>
      <c r="M36" s="16">
        <f t="shared" si="7"/>
        <v>151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151</v>
      </c>
      <c r="R36" s="17"/>
    </row>
    <row r="37" spans="1:18">
      <c r="A37" s="8" t="s">
        <v>79</v>
      </c>
      <c r="B37" s="15">
        <f>'[1]30'!B39</f>
        <v>330</v>
      </c>
      <c r="C37" s="16">
        <f>'[1]30'!C39</f>
        <v>0</v>
      </c>
      <c r="D37" s="16">
        <f>'[1]30'!D39</f>
        <v>0</v>
      </c>
      <c r="E37" s="16">
        <f>'[1]30'!E39</f>
        <v>0</v>
      </c>
      <c r="F37" s="15">
        <f t="shared" si="6"/>
        <v>330</v>
      </c>
      <c r="G37" s="15">
        <f>'[1]30'!H39</f>
        <v>151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151</v>
      </c>
      <c r="L37" s="18">
        <f>frq!C37</f>
        <v>1</v>
      </c>
      <c r="M37" s="16">
        <f t="shared" si="7"/>
        <v>151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151</v>
      </c>
      <c r="R37" s="17"/>
    </row>
    <row r="38" spans="1:18">
      <c r="A38" s="8" t="s">
        <v>80</v>
      </c>
      <c r="B38" s="15">
        <f>'[1]30'!B40</f>
        <v>330</v>
      </c>
      <c r="C38" s="16">
        <f>'[1]30'!C40</f>
        <v>0</v>
      </c>
      <c r="D38" s="16">
        <f>'[1]30'!D40</f>
        <v>0</v>
      </c>
      <c r="E38" s="16">
        <f>'[1]30'!E40</f>
        <v>0</v>
      </c>
      <c r="F38" s="15">
        <f t="shared" si="6"/>
        <v>330</v>
      </c>
      <c r="G38" s="15">
        <f>'[1]30'!H40</f>
        <v>151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151</v>
      </c>
      <c r="L38" s="18">
        <f>frq!C38</f>
        <v>1</v>
      </c>
      <c r="M38" s="16">
        <f t="shared" si="7"/>
        <v>151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151</v>
      </c>
      <c r="R38" s="17"/>
    </row>
    <row r="39" spans="1:18">
      <c r="A39" s="8" t="s">
        <v>81</v>
      </c>
      <c r="B39" s="15">
        <f>'[1]30'!B41</f>
        <v>330</v>
      </c>
      <c r="C39" s="16">
        <f>'[1]30'!C41</f>
        <v>0</v>
      </c>
      <c r="D39" s="16">
        <f>'[1]30'!D41</f>
        <v>0</v>
      </c>
      <c r="E39" s="16">
        <f>'[1]30'!E41</f>
        <v>0</v>
      </c>
      <c r="F39" s="15">
        <f t="shared" si="6"/>
        <v>330</v>
      </c>
      <c r="G39" s="15">
        <f>'[1]30'!H41</f>
        <v>151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151</v>
      </c>
      <c r="L39" s="18">
        <f>frq!C39</f>
        <v>1</v>
      </c>
      <c r="M39" s="16">
        <f t="shared" si="7"/>
        <v>151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151</v>
      </c>
      <c r="R39" s="17"/>
    </row>
    <row r="40" spans="1:18">
      <c r="A40" s="8" t="s">
        <v>82</v>
      </c>
      <c r="B40" s="15">
        <f>'[1]30'!B42</f>
        <v>330</v>
      </c>
      <c r="C40" s="16">
        <f>'[1]30'!C42</f>
        <v>0</v>
      </c>
      <c r="D40" s="16">
        <f>'[1]30'!D42</f>
        <v>0</v>
      </c>
      <c r="E40" s="16">
        <f>'[1]30'!E42</f>
        <v>0</v>
      </c>
      <c r="F40" s="15">
        <f t="shared" si="6"/>
        <v>330</v>
      </c>
      <c r="G40" s="15">
        <f>'[1]30'!H42</f>
        <v>151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151</v>
      </c>
      <c r="L40" s="18">
        <f>frq!C40</f>
        <v>1</v>
      </c>
      <c r="M40" s="16">
        <f t="shared" si="7"/>
        <v>151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151</v>
      </c>
      <c r="R40" s="17"/>
    </row>
    <row r="41" spans="1:18">
      <c r="A41" s="8" t="s">
        <v>83</v>
      </c>
      <c r="B41" s="15">
        <f>'[1]30'!B43</f>
        <v>330</v>
      </c>
      <c r="C41" s="16">
        <f>'[1]30'!C43</f>
        <v>0</v>
      </c>
      <c r="D41" s="16">
        <f>'[1]30'!D43</f>
        <v>0</v>
      </c>
      <c r="E41" s="16">
        <f>'[1]30'!E43</f>
        <v>0</v>
      </c>
      <c r="F41" s="15">
        <f t="shared" si="6"/>
        <v>330</v>
      </c>
      <c r="G41" s="15">
        <f>'[1]30'!H43</f>
        <v>151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151</v>
      </c>
      <c r="L41" s="18">
        <f>frq!C41</f>
        <v>1</v>
      </c>
      <c r="M41" s="16">
        <f t="shared" si="7"/>
        <v>151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151</v>
      </c>
      <c r="R41" s="17"/>
    </row>
    <row r="42" spans="1:18">
      <c r="A42" s="8" t="s">
        <v>84</v>
      </c>
      <c r="B42" s="15">
        <f>'[1]30'!B44</f>
        <v>330</v>
      </c>
      <c r="C42" s="16">
        <f>'[1]30'!C44</f>
        <v>0</v>
      </c>
      <c r="D42" s="16">
        <f>'[1]30'!D44</f>
        <v>0</v>
      </c>
      <c r="E42" s="16">
        <f>'[1]30'!E44</f>
        <v>0</v>
      </c>
      <c r="F42" s="15">
        <f t="shared" si="6"/>
        <v>330</v>
      </c>
      <c r="G42" s="15">
        <f>'[1]30'!H44</f>
        <v>151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151</v>
      </c>
      <c r="L42" s="18">
        <f>frq!C42</f>
        <v>1</v>
      </c>
      <c r="M42" s="16">
        <f t="shared" si="7"/>
        <v>151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151</v>
      </c>
      <c r="R42" s="17"/>
    </row>
    <row r="43" spans="1:18">
      <c r="A43" s="8" t="s">
        <v>85</v>
      </c>
      <c r="B43" s="15">
        <f>'[1]30'!B45</f>
        <v>330</v>
      </c>
      <c r="C43" s="16">
        <f>'[1]30'!C45</f>
        <v>0</v>
      </c>
      <c r="D43" s="16">
        <f>'[1]30'!D45</f>
        <v>0</v>
      </c>
      <c r="E43" s="16">
        <f>'[1]30'!E45</f>
        <v>0</v>
      </c>
      <c r="F43" s="15">
        <f t="shared" si="6"/>
        <v>330</v>
      </c>
      <c r="G43" s="15">
        <f>'[1]30'!H45</f>
        <v>151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  <c r="R43" s="17"/>
    </row>
    <row r="44" spans="1:18">
      <c r="A44" s="8" t="s">
        <v>86</v>
      </c>
      <c r="B44" s="15">
        <f>'[1]30'!B46</f>
        <v>330</v>
      </c>
      <c r="C44" s="16">
        <f>'[1]30'!C46</f>
        <v>0</v>
      </c>
      <c r="D44" s="16">
        <f>'[1]30'!D46</f>
        <v>0</v>
      </c>
      <c r="E44" s="16">
        <f>'[1]30'!E46</f>
        <v>0</v>
      </c>
      <c r="F44" s="15">
        <f t="shared" si="6"/>
        <v>330</v>
      </c>
      <c r="G44" s="15">
        <f>'[1]30'!H46</f>
        <v>151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  <c r="R44" s="17"/>
    </row>
    <row r="45" spans="1:18">
      <c r="A45" s="8" t="s">
        <v>87</v>
      </c>
      <c r="B45" s="15">
        <f>'[1]30'!B47</f>
        <v>330</v>
      </c>
      <c r="C45" s="16">
        <f>'[1]30'!C47</f>
        <v>0</v>
      </c>
      <c r="D45" s="16">
        <f>'[1]30'!D47</f>
        <v>0</v>
      </c>
      <c r="E45" s="16">
        <f>'[1]30'!E47</f>
        <v>0</v>
      </c>
      <c r="F45" s="15">
        <f t="shared" si="6"/>
        <v>330</v>
      </c>
      <c r="G45" s="15">
        <f>'[1]30'!H47</f>
        <v>151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  <c r="R45" s="17"/>
    </row>
    <row r="46" spans="1:18">
      <c r="A46" s="8" t="s">
        <v>88</v>
      </c>
      <c r="B46" s="15">
        <f>'[1]30'!B48</f>
        <v>330</v>
      </c>
      <c r="C46" s="16">
        <f>'[1]30'!C48</f>
        <v>0</v>
      </c>
      <c r="D46" s="16">
        <f>'[1]30'!D48</f>
        <v>0</v>
      </c>
      <c r="E46" s="16">
        <f>'[1]30'!E48</f>
        <v>0</v>
      </c>
      <c r="F46" s="15">
        <f t="shared" si="6"/>
        <v>330</v>
      </c>
      <c r="G46" s="15">
        <f>'[1]30'!H48</f>
        <v>151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151</v>
      </c>
      <c r="L46" s="18">
        <f>frq!C46</f>
        <v>1</v>
      </c>
      <c r="M46" s="16">
        <f t="shared" si="7"/>
        <v>151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151</v>
      </c>
      <c r="R46" s="17"/>
    </row>
    <row r="47" spans="1:18">
      <c r="A47" s="8" t="s">
        <v>89</v>
      </c>
      <c r="B47" s="15">
        <f>'[1]30'!B49</f>
        <v>330</v>
      </c>
      <c r="C47" s="16">
        <f>'[1]30'!C49</f>
        <v>0</v>
      </c>
      <c r="D47" s="16">
        <f>'[1]30'!D49</f>
        <v>0</v>
      </c>
      <c r="E47" s="16">
        <f>'[1]30'!E49</f>
        <v>0</v>
      </c>
      <c r="F47" s="15">
        <f t="shared" si="6"/>
        <v>330</v>
      </c>
      <c r="G47" s="15">
        <f>'[1]30'!H49</f>
        <v>148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'[1]30'!B50</f>
        <v>330</v>
      </c>
      <c r="C48" s="16">
        <f>'[1]30'!C50</f>
        <v>0</v>
      </c>
      <c r="D48" s="16">
        <f>'[1]30'!D50</f>
        <v>0</v>
      </c>
      <c r="E48" s="16">
        <f>'[1]30'!E50</f>
        <v>0</v>
      </c>
      <c r="F48" s="15">
        <f t="shared" si="6"/>
        <v>330</v>
      </c>
      <c r="G48" s="15">
        <f>'[1]30'!H50</f>
        <v>148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'[1]30'!B51</f>
        <v>330</v>
      </c>
      <c r="C49" s="16">
        <f>'[1]30'!C51</f>
        <v>0</v>
      </c>
      <c r="D49" s="16">
        <f>'[1]30'!D51</f>
        <v>0</v>
      </c>
      <c r="E49" s="16">
        <f>'[1]30'!E51</f>
        <v>0</v>
      </c>
      <c r="F49" s="15">
        <f t="shared" si="6"/>
        <v>330</v>
      </c>
      <c r="G49" s="15">
        <f>'[1]30'!H51</f>
        <v>148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'[1]30'!B52</f>
        <v>330</v>
      </c>
      <c r="C50" s="16">
        <f>'[1]30'!C52</f>
        <v>0</v>
      </c>
      <c r="D50" s="16">
        <f>'[1]30'!D52</f>
        <v>0</v>
      </c>
      <c r="E50" s="16">
        <f>'[1]30'!E52</f>
        <v>0</v>
      </c>
      <c r="F50" s="15">
        <f t="shared" si="6"/>
        <v>330</v>
      </c>
      <c r="G50" s="15">
        <f>'[1]30'!H52</f>
        <v>148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'[1]30'!B53</f>
        <v>330</v>
      </c>
      <c r="C51" s="16">
        <f>'[1]30'!C53</f>
        <v>0</v>
      </c>
      <c r="D51" s="16">
        <f>'[1]30'!D53</f>
        <v>0</v>
      </c>
      <c r="E51" s="16">
        <f>'[1]30'!E53</f>
        <v>0</v>
      </c>
      <c r="F51" s="15">
        <f t="shared" si="6"/>
        <v>330</v>
      </c>
      <c r="G51" s="15">
        <f>'[1]30'!H53</f>
        <v>148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'[1]30'!B54</f>
        <v>330</v>
      </c>
      <c r="C52" s="16">
        <f>'[1]30'!C54</f>
        <v>0</v>
      </c>
      <c r="D52" s="16">
        <f>'[1]30'!D54</f>
        <v>0</v>
      </c>
      <c r="E52" s="16">
        <f>'[1]30'!E54</f>
        <v>0</v>
      </c>
      <c r="F52" s="15">
        <f t="shared" si="6"/>
        <v>330</v>
      </c>
      <c r="G52" s="15">
        <f>'[1]30'!H54</f>
        <v>148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'[1]30'!B55</f>
        <v>330</v>
      </c>
      <c r="C53" s="16">
        <f>'[1]30'!C55</f>
        <v>0</v>
      </c>
      <c r="D53" s="16">
        <f>'[1]30'!D55</f>
        <v>0</v>
      </c>
      <c r="E53" s="16">
        <f>'[1]30'!E55</f>
        <v>0</v>
      </c>
      <c r="F53" s="15">
        <f t="shared" si="6"/>
        <v>330</v>
      </c>
      <c r="G53" s="15">
        <f>'[1]30'!H55</f>
        <v>148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'[1]30'!B56</f>
        <v>330</v>
      </c>
      <c r="C54" s="16">
        <f>'[1]30'!C56</f>
        <v>0</v>
      </c>
      <c r="D54" s="16">
        <f>'[1]30'!D56</f>
        <v>0</v>
      </c>
      <c r="E54" s="16">
        <f>'[1]30'!E56</f>
        <v>0</v>
      </c>
      <c r="F54" s="15">
        <f t="shared" si="6"/>
        <v>330</v>
      </c>
      <c r="G54" s="15">
        <f>'[1]30'!H56</f>
        <v>148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'[1]30'!B57</f>
        <v>330</v>
      </c>
      <c r="C55" s="16">
        <f>'[1]30'!C57</f>
        <v>0</v>
      </c>
      <c r="D55" s="16">
        <f>'[1]30'!D57</f>
        <v>0</v>
      </c>
      <c r="E55" s="16">
        <f>'[1]30'!E57</f>
        <v>0</v>
      </c>
      <c r="F55" s="15">
        <f t="shared" si="6"/>
        <v>330</v>
      </c>
      <c r="G55" s="15">
        <f>'[1]30'!H57</f>
        <v>148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'[1]30'!B58</f>
        <v>330</v>
      </c>
      <c r="C56" s="16">
        <f>'[1]30'!C58</f>
        <v>0</v>
      </c>
      <c r="D56" s="16">
        <f>'[1]30'!D58</f>
        <v>0</v>
      </c>
      <c r="E56" s="16">
        <f>'[1]30'!E58</f>
        <v>0</v>
      </c>
      <c r="F56" s="15">
        <f t="shared" si="6"/>
        <v>330</v>
      </c>
      <c r="G56" s="15">
        <f>'[1]30'!H58</f>
        <v>148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'[1]30'!B59</f>
        <v>330</v>
      </c>
      <c r="C57" s="16">
        <f>'[1]30'!C59</f>
        <v>0</v>
      </c>
      <c r="D57" s="16">
        <f>'[1]30'!D59</f>
        <v>0</v>
      </c>
      <c r="E57" s="16">
        <f>'[1]30'!E59</f>
        <v>0</v>
      </c>
      <c r="F57" s="15">
        <f t="shared" si="6"/>
        <v>330</v>
      </c>
      <c r="G57" s="15">
        <f>'[1]30'!H59</f>
        <v>148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'[1]30'!B60</f>
        <v>330</v>
      </c>
      <c r="C58" s="16">
        <f>'[1]30'!C60</f>
        <v>0</v>
      </c>
      <c r="D58" s="16">
        <f>'[1]30'!D60</f>
        <v>0</v>
      </c>
      <c r="E58" s="16">
        <f>'[1]30'!E60</f>
        <v>0</v>
      </c>
      <c r="F58" s="15">
        <f t="shared" si="6"/>
        <v>330</v>
      </c>
      <c r="G58" s="15">
        <f>'[1]30'!H60</f>
        <v>148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'[1]30'!B61</f>
        <v>330</v>
      </c>
      <c r="C59" s="16">
        <f>'[1]30'!C61</f>
        <v>0</v>
      </c>
      <c r="D59" s="16">
        <f>'[1]30'!D61</f>
        <v>0</v>
      </c>
      <c r="E59" s="16">
        <f>'[1]30'!E61</f>
        <v>0</v>
      </c>
      <c r="F59" s="15">
        <f t="shared" si="6"/>
        <v>330</v>
      </c>
      <c r="G59" s="15">
        <f>'[1]30'!H61</f>
        <v>146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'[1]30'!B62</f>
        <v>330</v>
      </c>
      <c r="C60" s="16">
        <f>'[1]30'!C62</f>
        <v>0</v>
      </c>
      <c r="D60" s="16">
        <f>'[1]30'!D62</f>
        <v>0</v>
      </c>
      <c r="E60" s="16">
        <f>'[1]30'!E62</f>
        <v>0</v>
      </c>
      <c r="F60" s="15">
        <f t="shared" si="6"/>
        <v>330</v>
      </c>
      <c r="G60" s="15">
        <f>'[1]30'!H62</f>
        <v>146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'[1]30'!B63</f>
        <v>330</v>
      </c>
      <c r="C61" s="16">
        <f>'[1]30'!C63</f>
        <v>0</v>
      </c>
      <c r="D61" s="16">
        <f>'[1]30'!D63</f>
        <v>0</v>
      </c>
      <c r="E61" s="16">
        <f>'[1]30'!E63</f>
        <v>0</v>
      </c>
      <c r="F61" s="15">
        <f t="shared" si="6"/>
        <v>330</v>
      </c>
      <c r="G61" s="15">
        <f>'[1]30'!H63</f>
        <v>146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'[1]30'!B64</f>
        <v>330</v>
      </c>
      <c r="C62" s="16">
        <f>'[1]30'!C64</f>
        <v>0</v>
      </c>
      <c r="D62" s="16">
        <f>'[1]30'!D64</f>
        <v>0</v>
      </c>
      <c r="E62" s="16">
        <f>'[1]30'!E64</f>
        <v>0</v>
      </c>
      <c r="F62" s="15">
        <f t="shared" si="6"/>
        <v>330</v>
      </c>
      <c r="G62" s="15">
        <f>'[1]30'!H64</f>
        <v>146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'[1]30'!B65</f>
        <v>330</v>
      </c>
      <c r="C63" s="16">
        <f>'[1]30'!C65</f>
        <v>0</v>
      </c>
      <c r="D63" s="16">
        <f>'[1]30'!D65</f>
        <v>0</v>
      </c>
      <c r="E63" s="16">
        <f>'[1]30'!E65</f>
        <v>0</v>
      </c>
      <c r="F63" s="15">
        <f t="shared" si="6"/>
        <v>330</v>
      </c>
      <c r="G63" s="15">
        <f>'[1]30'!H65</f>
        <v>146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'[1]30'!B66</f>
        <v>330</v>
      </c>
      <c r="C64" s="16">
        <f>'[1]30'!C66</f>
        <v>0</v>
      </c>
      <c r="D64" s="16">
        <f>'[1]30'!D66</f>
        <v>0</v>
      </c>
      <c r="E64" s="16">
        <f>'[1]30'!E66</f>
        <v>0</v>
      </c>
      <c r="F64" s="15">
        <f t="shared" si="6"/>
        <v>330</v>
      </c>
      <c r="G64" s="15">
        <f>'[1]30'!H66</f>
        <v>146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'[1]30'!B67</f>
        <v>330</v>
      </c>
      <c r="C65" s="16">
        <f>'[1]30'!C67</f>
        <v>0</v>
      </c>
      <c r="D65" s="16">
        <f>'[1]30'!D67</f>
        <v>0</v>
      </c>
      <c r="E65" s="16">
        <f>'[1]30'!E67</f>
        <v>0</v>
      </c>
      <c r="F65" s="15">
        <f t="shared" si="6"/>
        <v>330</v>
      </c>
      <c r="G65" s="15">
        <f>'[1]30'!H67</f>
        <v>146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'[1]30'!B68</f>
        <v>330</v>
      </c>
      <c r="C66" s="16">
        <f>'[1]30'!C68</f>
        <v>0</v>
      </c>
      <c r="D66" s="16">
        <f>'[1]30'!D68</f>
        <v>0</v>
      </c>
      <c r="E66" s="16">
        <f>'[1]30'!E68</f>
        <v>0</v>
      </c>
      <c r="F66" s="15">
        <f t="shared" si="6"/>
        <v>330</v>
      </c>
      <c r="G66" s="15">
        <f>'[1]30'!H68</f>
        <v>146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'[1]30'!B69</f>
        <v>330</v>
      </c>
      <c r="C67" s="16">
        <f>'[1]30'!C69</f>
        <v>0</v>
      </c>
      <c r="D67" s="16">
        <f>'[1]30'!D69</f>
        <v>0</v>
      </c>
      <c r="E67" s="16">
        <f>'[1]30'!E69</f>
        <v>0</v>
      </c>
      <c r="F67" s="15">
        <f t="shared" si="6"/>
        <v>330</v>
      </c>
      <c r="G67" s="15">
        <f>'[1]30'!H69</f>
        <v>146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'[1]30'!B70</f>
        <v>330</v>
      </c>
      <c r="C68" s="16">
        <f>'[1]30'!C70</f>
        <v>0</v>
      </c>
      <c r="D68" s="16">
        <f>'[1]30'!D70</f>
        <v>0</v>
      </c>
      <c r="E68" s="16">
        <f>'[1]30'!E70</f>
        <v>0</v>
      </c>
      <c r="F68" s="15">
        <f t="shared" si="6"/>
        <v>330</v>
      </c>
      <c r="G68" s="15">
        <f>'[1]30'!H70</f>
        <v>146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'[1]30'!B71</f>
        <v>330</v>
      </c>
      <c r="C69" s="16">
        <f>'[1]30'!C71</f>
        <v>0</v>
      </c>
      <c r="D69" s="16">
        <f>'[1]30'!D71</f>
        <v>0</v>
      </c>
      <c r="E69" s="16">
        <f>'[1]30'!E71</f>
        <v>0</v>
      </c>
      <c r="F69" s="15">
        <f t="shared" ref="F69:F98" si="17">SUM(B69:E69)</f>
        <v>330</v>
      </c>
      <c r="G69" s="15">
        <f>'[1]30'!H71</f>
        <v>146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'[1]30'!B72</f>
        <v>330</v>
      </c>
      <c r="C70" s="16">
        <f>'[1]30'!C72</f>
        <v>0</v>
      </c>
      <c r="D70" s="16">
        <f>'[1]30'!D72</f>
        <v>0</v>
      </c>
      <c r="E70" s="16">
        <f>'[1]30'!E72</f>
        <v>0</v>
      </c>
      <c r="F70" s="15">
        <f t="shared" si="17"/>
        <v>330</v>
      </c>
      <c r="G70" s="15">
        <f>'[1]30'!H72</f>
        <v>146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'[1]30'!B73</f>
        <v>330</v>
      </c>
      <c r="C71" s="16">
        <f>'[1]30'!C73</f>
        <v>0</v>
      </c>
      <c r="D71" s="16">
        <f>'[1]30'!D73</f>
        <v>0</v>
      </c>
      <c r="E71" s="16">
        <f>'[1]30'!E73</f>
        <v>0</v>
      </c>
      <c r="F71" s="15">
        <f t="shared" si="17"/>
        <v>330</v>
      </c>
      <c r="G71" s="15">
        <f>'[1]30'!H73</f>
        <v>146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'[1]30'!B74</f>
        <v>330</v>
      </c>
      <c r="C72" s="16">
        <f>'[1]30'!C74</f>
        <v>0</v>
      </c>
      <c r="D72" s="16">
        <f>'[1]30'!D74</f>
        <v>0</v>
      </c>
      <c r="E72" s="16">
        <f>'[1]30'!E74</f>
        <v>0</v>
      </c>
      <c r="F72" s="15">
        <f t="shared" si="17"/>
        <v>330</v>
      </c>
      <c r="G72" s="15">
        <f>'[1]30'!H74</f>
        <v>146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'[1]30'!B75</f>
        <v>330</v>
      </c>
      <c r="C73" s="16">
        <f>'[1]30'!C75</f>
        <v>0</v>
      </c>
      <c r="D73" s="16">
        <f>'[1]30'!D75</f>
        <v>0</v>
      </c>
      <c r="E73" s="16">
        <f>'[1]30'!E75</f>
        <v>0</v>
      </c>
      <c r="F73" s="15">
        <f t="shared" si="17"/>
        <v>330</v>
      </c>
      <c r="G73" s="15">
        <f>'[1]30'!H75</f>
        <v>146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'[1]30'!B76</f>
        <v>330</v>
      </c>
      <c r="C74" s="16">
        <f>'[1]30'!C76</f>
        <v>0</v>
      </c>
      <c r="D74" s="16">
        <f>'[1]30'!D76</f>
        <v>0</v>
      </c>
      <c r="E74" s="16">
        <f>'[1]30'!E76</f>
        <v>0</v>
      </c>
      <c r="F74" s="15">
        <f t="shared" si="17"/>
        <v>330</v>
      </c>
      <c r="G74" s="15">
        <f>'[1]30'!H76</f>
        <v>146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'[1]30'!B77</f>
        <v>330</v>
      </c>
      <c r="C75" s="16">
        <f>'[1]30'!C77</f>
        <v>0</v>
      </c>
      <c r="D75" s="16">
        <f>'[1]30'!D77</f>
        <v>0</v>
      </c>
      <c r="E75" s="16">
        <f>'[1]30'!E77</f>
        <v>0</v>
      </c>
      <c r="F75" s="15">
        <f t="shared" si="17"/>
        <v>330</v>
      </c>
      <c r="G75" s="15">
        <f>'[1]30'!H77</f>
        <v>146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  <c r="R75" s="17"/>
    </row>
    <row r="76" spans="1:19">
      <c r="A76" s="8" t="s">
        <v>118</v>
      </c>
      <c r="B76" s="15">
        <f>'[1]30'!B78</f>
        <v>330</v>
      </c>
      <c r="C76" s="16">
        <f>'[1]30'!C78</f>
        <v>0</v>
      </c>
      <c r="D76" s="16">
        <f>'[1]30'!D78</f>
        <v>0</v>
      </c>
      <c r="E76" s="16">
        <f>'[1]30'!E78</f>
        <v>0</v>
      </c>
      <c r="F76" s="15">
        <f t="shared" si="17"/>
        <v>330</v>
      </c>
      <c r="G76" s="15">
        <f>'[1]30'!H78</f>
        <v>146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  <c r="R76" s="17"/>
    </row>
    <row r="77" spans="1:19">
      <c r="A77" s="8" t="s">
        <v>119</v>
      </c>
      <c r="B77" s="15">
        <f>'[1]30'!B79</f>
        <v>330</v>
      </c>
      <c r="C77" s="16">
        <f>'[1]30'!C79</f>
        <v>0</v>
      </c>
      <c r="D77" s="16">
        <f>'[1]30'!D79</f>
        <v>0</v>
      </c>
      <c r="E77" s="16">
        <f>'[1]30'!E79</f>
        <v>0</v>
      </c>
      <c r="F77" s="15">
        <f t="shared" si="17"/>
        <v>330</v>
      </c>
      <c r="G77" s="15">
        <f>'[1]30'!H79</f>
        <v>146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  <c r="R77" s="17"/>
    </row>
    <row r="78" spans="1:19">
      <c r="A78" s="8" t="s">
        <v>120</v>
      </c>
      <c r="B78" s="15">
        <f>'[1]30'!B80</f>
        <v>330</v>
      </c>
      <c r="C78" s="16">
        <f>'[1]30'!C80</f>
        <v>0</v>
      </c>
      <c r="D78" s="16">
        <f>'[1]30'!D80</f>
        <v>0</v>
      </c>
      <c r="E78" s="16">
        <f>'[1]30'!E80</f>
        <v>0</v>
      </c>
      <c r="F78" s="15">
        <f t="shared" si="17"/>
        <v>330</v>
      </c>
      <c r="G78" s="15">
        <f>'[1]30'!H80</f>
        <v>146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  <c r="R78" s="17"/>
    </row>
    <row r="79" spans="1:19">
      <c r="A79" s="8" t="s">
        <v>121</v>
      </c>
      <c r="B79" s="15">
        <f>'[1]30'!B81</f>
        <v>330</v>
      </c>
      <c r="C79" s="16">
        <f>'[1]30'!C81</f>
        <v>0</v>
      </c>
      <c r="D79" s="16">
        <f>'[1]30'!D81</f>
        <v>0</v>
      </c>
      <c r="E79" s="16">
        <f>'[1]30'!E81</f>
        <v>0</v>
      </c>
      <c r="F79" s="15">
        <f t="shared" si="17"/>
        <v>330</v>
      </c>
      <c r="G79" s="15">
        <f>'[1]30'!H81</f>
        <v>146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  <c r="R79" s="17"/>
    </row>
    <row r="80" spans="1:19">
      <c r="A80" s="8" t="s">
        <v>122</v>
      </c>
      <c r="B80" s="15">
        <f>'[1]30'!B82</f>
        <v>330</v>
      </c>
      <c r="C80" s="16">
        <f>'[1]30'!C82</f>
        <v>0</v>
      </c>
      <c r="D80" s="16">
        <f>'[1]30'!D82</f>
        <v>0</v>
      </c>
      <c r="E80" s="16">
        <f>'[1]30'!E82</f>
        <v>0</v>
      </c>
      <c r="F80" s="15">
        <f t="shared" si="17"/>
        <v>330</v>
      </c>
      <c r="G80" s="15">
        <f>'[1]30'!H82</f>
        <v>146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  <c r="R80" s="17"/>
    </row>
    <row r="81" spans="1:18">
      <c r="A81" s="8" t="s">
        <v>123</v>
      </c>
      <c r="B81" s="15">
        <f>'[1]30'!B83</f>
        <v>330</v>
      </c>
      <c r="C81" s="16">
        <f>'[1]30'!C83</f>
        <v>0</v>
      </c>
      <c r="D81" s="16">
        <f>'[1]30'!D83</f>
        <v>0</v>
      </c>
      <c r="E81" s="16">
        <f>'[1]30'!E83</f>
        <v>0</v>
      </c>
      <c r="F81" s="15">
        <f t="shared" si="17"/>
        <v>330</v>
      </c>
      <c r="G81" s="15">
        <f>'[1]30'!H83</f>
        <v>146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  <c r="R81" s="17"/>
    </row>
    <row r="82" spans="1:18">
      <c r="A82" s="8" t="s">
        <v>124</v>
      </c>
      <c r="B82" s="15">
        <f>'[1]30'!B84</f>
        <v>330</v>
      </c>
      <c r="C82" s="16">
        <f>'[1]30'!C84</f>
        <v>0</v>
      </c>
      <c r="D82" s="16">
        <f>'[1]30'!D84</f>
        <v>0</v>
      </c>
      <c r="E82" s="16">
        <f>'[1]30'!E84</f>
        <v>0</v>
      </c>
      <c r="F82" s="15">
        <f t="shared" si="17"/>
        <v>330</v>
      </c>
      <c r="G82" s="15">
        <f>'[1]30'!H84</f>
        <v>148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'[1]30'!B85</f>
        <v>330</v>
      </c>
      <c r="C83" s="16">
        <f>'[1]30'!C85</f>
        <v>0</v>
      </c>
      <c r="D83" s="16">
        <f>'[1]30'!D85</f>
        <v>0</v>
      </c>
      <c r="E83" s="16">
        <f>'[1]30'!E85</f>
        <v>0</v>
      </c>
      <c r="F83" s="15">
        <f t="shared" si="17"/>
        <v>330</v>
      </c>
      <c r="G83" s="15">
        <f>'[1]30'!H85</f>
        <v>148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'[1]30'!B86</f>
        <v>330</v>
      </c>
      <c r="C84" s="16">
        <f>'[1]30'!C86</f>
        <v>0</v>
      </c>
      <c r="D84" s="16">
        <f>'[1]30'!D86</f>
        <v>0</v>
      </c>
      <c r="E84" s="16">
        <f>'[1]30'!E86</f>
        <v>0</v>
      </c>
      <c r="F84" s="15">
        <f t="shared" si="17"/>
        <v>330</v>
      </c>
      <c r="G84" s="15">
        <f>'[1]30'!H86</f>
        <v>148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'[1]30'!B87</f>
        <v>330</v>
      </c>
      <c r="C85" s="16">
        <f>'[1]30'!C87</f>
        <v>0</v>
      </c>
      <c r="D85" s="16">
        <f>'[1]30'!D87</f>
        <v>0</v>
      </c>
      <c r="E85" s="16">
        <f>'[1]30'!E87</f>
        <v>0</v>
      </c>
      <c r="F85" s="15">
        <f t="shared" si="17"/>
        <v>330</v>
      </c>
      <c r="G85" s="15">
        <f>'[1]30'!H87</f>
        <v>148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'[1]30'!B88</f>
        <v>330</v>
      </c>
      <c r="C86" s="16">
        <f>'[1]30'!C88</f>
        <v>0</v>
      </c>
      <c r="D86" s="16">
        <f>'[1]30'!D88</f>
        <v>0</v>
      </c>
      <c r="E86" s="16">
        <f>'[1]30'!E88</f>
        <v>0</v>
      </c>
      <c r="F86" s="15">
        <f t="shared" si="17"/>
        <v>330</v>
      </c>
      <c r="G86" s="15">
        <f>'[1]30'!H88</f>
        <v>148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'[1]30'!B89</f>
        <v>330</v>
      </c>
      <c r="C87" s="16">
        <f>'[1]30'!C89</f>
        <v>0</v>
      </c>
      <c r="D87" s="16">
        <f>'[1]30'!D89</f>
        <v>0</v>
      </c>
      <c r="E87" s="16">
        <f>'[1]30'!E89</f>
        <v>0</v>
      </c>
      <c r="F87" s="15">
        <f t="shared" si="17"/>
        <v>330</v>
      </c>
      <c r="G87" s="15">
        <f>'[1]30'!H89</f>
        <v>148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'[1]30'!B90</f>
        <v>330</v>
      </c>
      <c r="C88" s="16">
        <f>'[1]30'!C90</f>
        <v>0</v>
      </c>
      <c r="D88" s="16">
        <f>'[1]30'!D90</f>
        <v>0</v>
      </c>
      <c r="E88" s="16">
        <f>'[1]30'!E90</f>
        <v>0</v>
      </c>
      <c r="F88" s="15">
        <f t="shared" si="17"/>
        <v>330</v>
      </c>
      <c r="G88" s="15">
        <f>'[1]30'!H90</f>
        <v>148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'[1]30'!B91</f>
        <v>330</v>
      </c>
      <c r="C89" s="16">
        <f>'[1]30'!C91</f>
        <v>0</v>
      </c>
      <c r="D89" s="16">
        <f>'[1]30'!D91</f>
        <v>0</v>
      </c>
      <c r="E89" s="16">
        <f>'[1]30'!E91</f>
        <v>0</v>
      </c>
      <c r="F89" s="15">
        <f t="shared" si="17"/>
        <v>330</v>
      </c>
      <c r="G89" s="15">
        <f>'[1]30'!H91</f>
        <v>148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'[1]30'!B92</f>
        <v>330</v>
      </c>
      <c r="C90" s="16">
        <f>'[1]30'!C92</f>
        <v>0</v>
      </c>
      <c r="D90" s="16">
        <f>'[1]30'!D92</f>
        <v>0</v>
      </c>
      <c r="E90" s="16">
        <f>'[1]30'!E92</f>
        <v>0</v>
      </c>
      <c r="F90" s="15">
        <f t="shared" si="17"/>
        <v>330</v>
      </c>
      <c r="G90" s="15">
        <f>'[1]30'!H92</f>
        <v>148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'[1]30'!B93</f>
        <v>330</v>
      </c>
      <c r="C91" s="16">
        <f>'[1]30'!C93</f>
        <v>0</v>
      </c>
      <c r="D91" s="16">
        <f>'[1]30'!D93</f>
        <v>0</v>
      </c>
      <c r="E91" s="16">
        <f>'[1]30'!E93</f>
        <v>0</v>
      </c>
      <c r="F91" s="15">
        <f t="shared" si="17"/>
        <v>330</v>
      </c>
      <c r="G91" s="15">
        <f>'[1]30'!H93</f>
        <v>148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'[1]30'!B94</f>
        <v>330</v>
      </c>
      <c r="C92" s="16">
        <f>'[1]30'!C94</f>
        <v>0</v>
      </c>
      <c r="D92" s="16">
        <f>'[1]30'!D94</f>
        <v>0</v>
      </c>
      <c r="E92" s="16">
        <f>'[1]30'!E94</f>
        <v>0</v>
      </c>
      <c r="F92" s="15">
        <f t="shared" si="17"/>
        <v>330</v>
      </c>
      <c r="G92" s="15">
        <f>'[1]30'!H94</f>
        <v>148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'[1]30'!B95</f>
        <v>330</v>
      </c>
      <c r="C93" s="16">
        <f>'[1]30'!C95</f>
        <v>0</v>
      </c>
      <c r="D93" s="16">
        <f>'[1]30'!D95</f>
        <v>0</v>
      </c>
      <c r="E93" s="16">
        <f>'[1]30'!E95</f>
        <v>0</v>
      </c>
      <c r="F93" s="15">
        <f t="shared" si="17"/>
        <v>330</v>
      </c>
      <c r="G93" s="15">
        <f>'[1]30'!H95</f>
        <v>148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'[1]30'!B96</f>
        <v>330</v>
      </c>
      <c r="C94" s="16">
        <f>'[1]30'!C96</f>
        <v>0</v>
      </c>
      <c r="D94" s="16">
        <f>'[1]30'!D96</f>
        <v>0</v>
      </c>
      <c r="E94" s="16">
        <f>'[1]30'!E96</f>
        <v>0</v>
      </c>
      <c r="F94" s="15">
        <f t="shared" si="17"/>
        <v>330</v>
      </c>
      <c r="G94" s="15">
        <f>'[1]30'!H96</f>
        <v>148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'[1]30'!B97</f>
        <v>330</v>
      </c>
      <c r="C95" s="16">
        <f>'[1]30'!C97</f>
        <v>0</v>
      </c>
      <c r="D95" s="16">
        <f>'[1]30'!D97</f>
        <v>0</v>
      </c>
      <c r="E95" s="16">
        <f>'[1]30'!E97</f>
        <v>0</v>
      </c>
      <c r="F95" s="15">
        <f t="shared" si="17"/>
        <v>330</v>
      </c>
      <c r="G95" s="15">
        <f>'[1]30'!H97</f>
        <v>148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'[1]30'!B98</f>
        <v>330</v>
      </c>
      <c r="C96" s="16">
        <f>'[1]30'!C98</f>
        <v>0</v>
      </c>
      <c r="D96" s="16">
        <f>'[1]30'!D98</f>
        <v>0</v>
      </c>
      <c r="E96" s="16">
        <f>'[1]30'!E98</f>
        <v>0</v>
      </c>
      <c r="F96" s="15">
        <f t="shared" si="17"/>
        <v>330</v>
      </c>
      <c r="G96" s="15">
        <f>'[1]30'!H98</f>
        <v>148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'[1]30'!B99</f>
        <v>330</v>
      </c>
      <c r="C97" s="16">
        <f>'[1]30'!C99</f>
        <v>0</v>
      </c>
      <c r="D97" s="16">
        <f>'[1]30'!D99</f>
        <v>0</v>
      </c>
      <c r="E97" s="16">
        <f>'[1]30'!E99</f>
        <v>0</v>
      </c>
      <c r="F97" s="15">
        <f t="shared" si="17"/>
        <v>330</v>
      </c>
      <c r="G97" s="15">
        <f>'[1]30'!H99</f>
        <v>148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'[1]30'!B100</f>
        <v>330</v>
      </c>
      <c r="C98" s="16">
        <f>'[1]30'!C100</f>
        <v>0</v>
      </c>
      <c r="D98" s="16">
        <f>'[1]30'!D100</f>
        <v>0</v>
      </c>
      <c r="E98" s="16">
        <f>'[1]30'!E100</f>
        <v>0</v>
      </c>
      <c r="F98" s="15">
        <f t="shared" si="17"/>
        <v>330</v>
      </c>
      <c r="G98" s="15">
        <f>'[1]30'!H100</f>
        <v>148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7.92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7.92</v>
      </c>
      <c r="G99" s="15">
        <f t="shared" si="18"/>
        <v>3.5717500000000002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3.5717500000000002</v>
      </c>
      <c r="L99" s="15">
        <f t="shared" si="18"/>
        <v>2.4E-2</v>
      </c>
      <c r="M99" s="15">
        <f t="shared" si="18"/>
        <v>3.5717500000000002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3.5717500000000002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'[2]30'!B5</f>
        <v>80</v>
      </c>
      <c r="C3" s="201">
        <f>'[2]30'!C5</f>
        <v>0</v>
      </c>
      <c r="D3" s="201">
        <f>'[2]30'!D5</f>
        <v>0</v>
      </c>
      <c r="E3" s="201">
        <f>'[2]30'!E5</f>
        <v>0</v>
      </c>
      <c r="F3" s="15">
        <f>SUM(B3:E3)</f>
        <v>80</v>
      </c>
      <c r="G3" s="200">
        <f>'[2]30'!H5</f>
        <v>37</v>
      </c>
      <c r="H3" s="201">
        <f>'[2]30'!I5</f>
        <v>0</v>
      </c>
      <c r="I3" s="201">
        <f>'[2]30'!J5</f>
        <v>0</v>
      </c>
      <c r="J3" s="201">
        <f>'[2]30'!K5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'[2]30'!B6</f>
        <v>80</v>
      </c>
      <c r="C4" s="201">
        <f>'[2]30'!C6</f>
        <v>0</v>
      </c>
      <c r="D4" s="201">
        <f>'[2]30'!D6</f>
        <v>0</v>
      </c>
      <c r="E4" s="201">
        <f>'[2]30'!E6</f>
        <v>0</v>
      </c>
      <c r="F4" s="15">
        <f>SUM(B4:E4)</f>
        <v>80</v>
      </c>
      <c r="G4" s="200">
        <f>'[2]30'!H6</f>
        <v>37</v>
      </c>
      <c r="H4" s="201">
        <f>'[2]30'!I6</f>
        <v>0</v>
      </c>
      <c r="I4" s="201">
        <f>'[2]30'!J6</f>
        <v>0</v>
      </c>
      <c r="J4" s="201">
        <f>'[2]30'!K6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'[2]30'!B7</f>
        <v>80</v>
      </c>
      <c r="C5" s="201">
        <f>'[2]30'!C7</f>
        <v>0</v>
      </c>
      <c r="D5" s="201">
        <f>'[2]30'!D7</f>
        <v>0</v>
      </c>
      <c r="E5" s="201">
        <f>'[2]30'!E7</f>
        <v>0</v>
      </c>
      <c r="F5" s="15">
        <f t="shared" ref="F5:F68" si="6">SUM(B5:E5)</f>
        <v>80</v>
      </c>
      <c r="G5" s="200">
        <f>'[2]30'!H7</f>
        <v>37</v>
      </c>
      <c r="H5" s="201">
        <f>'[2]30'!I7</f>
        <v>0</v>
      </c>
      <c r="I5" s="201">
        <f>'[2]30'!J7</f>
        <v>0</v>
      </c>
      <c r="J5" s="201">
        <f>'[2]30'!K7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'[2]30'!B8</f>
        <v>80</v>
      </c>
      <c r="C6" s="201">
        <f>'[2]30'!C8</f>
        <v>0</v>
      </c>
      <c r="D6" s="201">
        <f>'[2]30'!D8</f>
        <v>0</v>
      </c>
      <c r="E6" s="201">
        <f>'[2]30'!E8</f>
        <v>0</v>
      </c>
      <c r="F6" s="15">
        <f t="shared" si="6"/>
        <v>80</v>
      </c>
      <c r="G6" s="200">
        <f>'[2]30'!H8</f>
        <v>37</v>
      </c>
      <c r="H6" s="201">
        <f>'[2]30'!I8</f>
        <v>0</v>
      </c>
      <c r="I6" s="201">
        <f>'[2]30'!J8</f>
        <v>0</v>
      </c>
      <c r="J6" s="201">
        <f>'[2]30'!K8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'[2]30'!B9</f>
        <v>80</v>
      </c>
      <c r="C7" s="201">
        <f>'[2]30'!C9</f>
        <v>0</v>
      </c>
      <c r="D7" s="201">
        <f>'[2]30'!D9</f>
        <v>0</v>
      </c>
      <c r="E7" s="201">
        <f>'[2]30'!E9</f>
        <v>0</v>
      </c>
      <c r="F7" s="15">
        <f t="shared" si="6"/>
        <v>80</v>
      </c>
      <c r="G7" s="200">
        <f>'[2]30'!H9</f>
        <v>37</v>
      </c>
      <c r="H7" s="201">
        <f>'[2]30'!I9</f>
        <v>0</v>
      </c>
      <c r="I7" s="201">
        <f>'[2]30'!J9</f>
        <v>0</v>
      </c>
      <c r="J7" s="201">
        <f>'[2]30'!K9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'[2]30'!B10</f>
        <v>80</v>
      </c>
      <c r="C8" s="201">
        <f>'[2]30'!C10</f>
        <v>0</v>
      </c>
      <c r="D8" s="201">
        <f>'[2]30'!D10</f>
        <v>0</v>
      </c>
      <c r="E8" s="201">
        <f>'[2]30'!E10</f>
        <v>0</v>
      </c>
      <c r="F8" s="15">
        <f t="shared" si="6"/>
        <v>80</v>
      </c>
      <c r="G8" s="200">
        <f>'[2]30'!H10</f>
        <v>37</v>
      </c>
      <c r="H8" s="201">
        <f>'[2]30'!I10</f>
        <v>0</v>
      </c>
      <c r="I8" s="201">
        <f>'[2]30'!J10</f>
        <v>0</v>
      </c>
      <c r="J8" s="201">
        <f>'[2]30'!K10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'[2]30'!B11</f>
        <v>80</v>
      </c>
      <c r="C9" s="201">
        <f>'[2]30'!C11</f>
        <v>0</v>
      </c>
      <c r="D9" s="201">
        <f>'[2]30'!D11</f>
        <v>0</v>
      </c>
      <c r="E9" s="201">
        <f>'[2]30'!E11</f>
        <v>0</v>
      </c>
      <c r="F9" s="15">
        <f t="shared" si="6"/>
        <v>80</v>
      </c>
      <c r="G9" s="200">
        <f>'[2]30'!H11</f>
        <v>37</v>
      </c>
      <c r="H9" s="201">
        <f>'[2]30'!I11</f>
        <v>0</v>
      </c>
      <c r="I9" s="201">
        <f>'[2]30'!J11</f>
        <v>0</v>
      </c>
      <c r="J9" s="201">
        <f>'[2]30'!K11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'[2]30'!B12</f>
        <v>80</v>
      </c>
      <c r="C10" s="201">
        <f>'[2]30'!C12</f>
        <v>0</v>
      </c>
      <c r="D10" s="201">
        <f>'[2]30'!D12</f>
        <v>0</v>
      </c>
      <c r="E10" s="201">
        <f>'[2]30'!E12</f>
        <v>0</v>
      </c>
      <c r="F10" s="15">
        <f t="shared" si="6"/>
        <v>80</v>
      </c>
      <c r="G10" s="200">
        <f>'[2]30'!H12</f>
        <v>37</v>
      </c>
      <c r="H10" s="201">
        <f>'[2]30'!I12</f>
        <v>0</v>
      </c>
      <c r="I10" s="201">
        <f>'[2]30'!J12</f>
        <v>0</v>
      </c>
      <c r="J10" s="201">
        <f>'[2]30'!K12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'[2]30'!B13</f>
        <v>80</v>
      </c>
      <c r="C11" s="201">
        <f>'[2]30'!C13</f>
        <v>0</v>
      </c>
      <c r="D11" s="201">
        <f>'[2]30'!D13</f>
        <v>0</v>
      </c>
      <c r="E11" s="201">
        <f>'[2]30'!E13</f>
        <v>0</v>
      </c>
      <c r="F11" s="15">
        <f t="shared" si="6"/>
        <v>80</v>
      </c>
      <c r="G11" s="200">
        <f>'[2]30'!H13</f>
        <v>37</v>
      </c>
      <c r="H11" s="201">
        <f>'[2]30'!I13</f>
        <v>0</v>
      </c>
      <c r="I11" s="201">
        <f>'[2]30'!J13</f>
        <v>0</v>
      </c>
      <c r="J11" s="201">
        <f>'[2]30'!K13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'[2]30'!B14</f>
        <v>80</v>
      </c>
      <c r="C12" s="201">
        <f>'[2]30'!C14</f>
        <v>0</v>
      </c>
      <c r="D12" s="201">
        <f>'[2]30'!D14</f>
        <v>0</v>
      </c>
      <c r="E12" s="201">
        <f>'[2]30'!E14</f>
        <v>0</v>
      </c>
      <c r="F12" s="15">
        <f t="shared" si="6"/>
        <v>80</v>
      </c>
      <c r="G12" s="200">
        <f>'[2]30'!H14</f>
        <v>37</v>
      </c>
      <c r="H12" s="201">
        <f>'[2]30'!I14</f>
        <v>0</v>
      </c>
      <c r="I12" s="201">
        <f>'[2]30'!J14</f>
        <v>0</v>
      </c>
      <c r="J12" s="201">
        <f>'[2]30'!K14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'[2]30'!B15</f>
        <v>80</v>
      </c>
      <c r="C13" s="201">
        <f>'[2]30'!C15</f>
        <v>0</v>
      </c>
      <c r="D13" s="201">
        <f>'[2]30'!D15</f>
        <v>0</v>
      </c>
      <c r="E13" s="201">
        <f>'[2]30'!E15</f>
        <v>0</v>
      </c>
      <c r="F13" s="15">
        <f t="shared" si="6"/>
        <v>80</v>
      </c>
      <c r="G13" s="200">
        <f>'[2]30'!H15</f>
        <v>37</v>
      </c>
      <c r="H13" s="201">
        <f>'[2]30'!I15</f>
        <v>0</v>
      </c>
      <c r="I13" s="201">
        <f>'[2]30'!J15</f>
        <v>0</v>
      </c>
      <c r="J13" s="201">
        <f>'[2]30'!K15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'[2]30'!B16</f>
        <v>80</v>
      </c>
      <c r="C14" s="201">
        <f>'[2]30'!C16</f>
        <v>0</v>
      </c>
      <c r="D14" s="201">
        <f>'[2]30'!D16</f>
        <v>0</v>
      </c>
      <c r="E14" s="201">
        <f>'[2]30'!E16</f>
        <v>0</v>
      </c>
      <c r="F14" s="15">
        <f t="shared" si="6"/>
        <v>80</v>
      </c>
      <c r="G14" s="200">
        <f>'[2]30'!H16</f>
        <v>37</v>
      </c>
      <c r="H14" s="201">
        <f>'[2]30'!I16</f>
        <v>0</v>
      </c>
      <c r="I14" s="201">
        <f>'[2]30'!J16</f>
        <v>0</v>
      </c>
      <c r="J14" s="201">
        <f>'[2]30'!K16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'[2]30'!B17</f>
        <v>80</v>
      </c>
      <c r="C15" s="201">
        <f>'[2]30'!C17</f>
        <v>0</v>
      </c>
      <c r="D15" s="201">
        <f>'[2]30'!D17</f>
        <v>0</v>
      </c>
      <c r="E15" s="201">
        <f>'[2]30'!E17</f>
        <v>0</v>
      </c>
      <c r="F15" s="15">
        <f t="shared" si="6"/>
        <v>80</v>
      </c>
      <c r="G15" s="200">
        <f>'[2]30'!H17</f>
        <v>37</v>
      </c>
      <c r="H15" s="201">
        <f>'[2]30'!I17</f>
        <v>0</v>
      </c>
      <c r="I15" s="201">
        <f>'[2]30'!J17</f>
        <v>0</v>
      </c>
      <c r="J15" s="201">
        <f>'[2]30'!K17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'[2]30'!B18</f>
        <v>80</v>
      </c>
      <c r="C16" s="201">
        <f>'[2]30'!C18</f>
        <v>0</v>
      </c>
      <c r="D16" s="201">
        <f>'[2]30'!D18</f>
        <v>0</v>
      </c>
      <c r="E16" s="201">
        <f>'[2]30'!E18</f>
        <v>0</v>
      </c>
      <c r="F16" s="15">
        <f t="shared" si="6"/>
        <v>80</v>
      </c>
      <c r="G16" s="200">
        <f>'[2]30'!H18</f>
        <v>37</v>
      </c>
      <c r="H16" s="201">
        <f>'[2]30'!I18</f>
        <v>0</v>
      </c>
      <c r="I16" s="201">
        <f>'[2]30'!J18</f>
        <v>0</v>
      </c>
      <c r="J16" s="201">
        <f>'[2]30'!K18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'[2]30'!B19</f>
        <v>80</v>
      </c>
      <c r="C17" s="201">
        <f>'[2]30'!C19</f>
        <v>0</v>
      </c>
      <c r="D17" s="201">
        <f>'[2]30'!D19</f>
        <v>0</v>
      </c>
      <c r="E17" s="201">
        <f>'[2]30'!E19</f>
        <v>0</v>
      </c>
      <c r="F17" s="15">
        <f t="shared" si="6"/>
        <v>80</v>
      </c>
      <c r="G17" s="200">
        <f>'[2]30'!H19</f>
        <v>37</v>
      </c>
      <c r="H17" s="201">
        <f>'[2]30'!I19</f>
        <v>0</v>
      </c>
      <c r="I17" s="201">
        <f>'[2]30'!J19</f>
        <v>0</v>
      </c>
      <c r="J17" s="201">
        <f>'[2]30'!K19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'[2]30'!B20</f>
        <v>80</v>
      </c>
      <c r="C18" s="201">
        <f>'[2]30'!C20</f>
        <v>0</v>
      </c>
      <c r="D18" s="201">
        <f>'[2]30'!D20</f>
        <v>0</v>
      </c>
      <c r="E18" s="201">
        <f>'[2]30'!E20</f>
        <v>0</v>
      </c>
      <c r="F18" s="15">
        <f t="shared" si="6"/>
        <v>80</v>
      </c>
      <c r="G18" s="200">
        <f>'[2]30'!H20</f>
        <v>37</v>
      </c>
      <c r="H18" s="201">
        <f>'[2]30'!I20</f>
        <v>0</v>
      </c>
      <c r="I18" s="201">
        <f>'[2]30'!J20</f>
        <v>0</v>
      </c>
      <c r="J18" s="201">
        <f>'[2]30'!K20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'[2]30'!B21</f>
        <v>80</v>
      </c>
      <c r="C19" s="201">
        <f>'[2]30'!C21</f>
        <v>0</v>
      </c>
      <c r="D19" s="201">
        <f>'[2]30'!D21</f>
        <v>0</v>
      </c>
      <c r="E19" s="201">
        <f>'[2]30'!E21</f>
        <v>0</v>
      </c>
      <c r="F19" s="15">
        <f t="shared" si="6"/>
        <v>80</v>
      </c>
      <c r="G19" s="200">
        <f>'[2]30'!H21</f>
        <v>38</v>
      </c>
      <c r="H19" s="201">
        <f>'[2]30'!I21</f>
        <v>0</v>
      </c>
      <c r="I19" s="201">
        <f>'[2]30'!J21</f>
        <v>0</v>
      </c>
      <c r="J19" s="201">
        <f>'[2]30'!K21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'[2]30'!B22</f>
        <v>80</v>
      </c>
      <c r="C20" s="201">
        <f>'[2]30'!C22</f>
        <v>0</v>
      </c>
      <c r="D20" s="201">
        <f>'[2]30'!D22</f>
        <v>0</v>
      </c>
      <c r="E20" s="201">
        <f>'[2]30'!E22</f>
        <v>0</v>
      </c>
      <c r="F20" s="15">
        <f t="shared" si="6"/>
        <v>80</v>
      </c>
      <c r="G20" s="200">
        <f>'[2]30'!H22</f>
        <v>38</v>
      </c>
      <c r="H20" s="201">
        <f>'[2]30'!I22</f>
        <v>0</v>
      </c>
      <c r="I20" s="201">
        <f>'[2]30'!J22</f>
        <v>0</v>
      </c>
      <c r="J20" s="201">
        <f>'[2]30'!K22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'[2]30'!B23</f>
        <v>80</v>
      </c>
      <c r="C21" s="201">
        <f>'[2]30'!C23</f>
        <v>0</v>
      </c>
      <c r="D21" s="201">
        <f>'[2]30'!D23</f>
        <v>0</v>
      </c>
      <c r="E21" s="201">
        <f>'[2]30'!E23</f>
        <v>0</v>
      </c>
      <c r="F21" s="15">
        <f t="shared" si="6"/>
        <v>80</v>
      </c>
      <c r="G21" s="200">
        <f>'[2]30'!H23</f>
        <v>38</v>
      </c>
      <c r="H21" s="201">
        <f>'[2]30'!I23</f>
        <v>0</v>
      </c>
      <c r="I21" s="201">
        <f>'[2]30'!J23</f>
        <v>0</v>
      </c>
      <c r="J21" s="201">
        <f>'[2]30'!K23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'[2]30'!B24</f>
        <v>80</v>
      </c>
      <c r="C22" s="201">
        <f>'[2]30'!C24</f>
        <v>0</v>
      </c>
      <c r="D22" s="201">
        <f>'[2]30'!D24</f>
        <v>0</v>
      </c>
      <c r="E22" s="201">
        <f>'[2]30'!E24</f>
        <v>0</v>
      </c>
      <c r="F22" s="15">
        <f t="shared" si="6"/>
        <v>80</v>
      </c>
      <c r="G22" s="200">
        <f>'[2]30'!H24</f>
        <v>38</v>
      </c>
      <c r="H22" s="201">
        <f>'[2]30'!I24</f>
        <v>0</v>
      </c>
      <c r="I22" s="201">
        <f>'[2]30'!J24</f>
        <v>0</v>
      </c>
      <c r="J22" s="201">
        <f>'[2]30'!K24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'[2]30'!B25</f>
        <v>80</v>
      </c>
      <c r="C23" s="201">
        <f>'[2]30'!C25</f>
        <v>0</v>
      </c>
      <c r="D23" s="201">
        <f>'[2]30'!D25</f>
        <v>0</v>
      </c>
      <c r="E23" s="201">
        <f>'[2]30'!E25</f>
        <v>0</v>
      </c>
      <c r="F23" s="15">
        <f t="shared" si="6"/>
        <v>80</v>
      </c>
      <c r="G23" s="200">
        <f>'[2]30'!H25</f>
        <v>38</v>
      </c>
      <c r="H23" s="201">
        <f>'[2]30'!I25</f>
        <v>0</v>
      </c>
      <c r="I23" s="201">
        <f>'[2]30'!J25</f>
        <v>0</v>
      </c>
      <c r="J23" s="201">
        <f>'[2]30'!K25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'[2]30'!B26</f>
        <v>80</v>
      </c>
      <c r="C24" s="201">
        <f>'[2]30'!C26</f>
        <v>0</v>
      </c>
      <c r="D24" s="201">
        <f>'[2]30'!D26</f>
        <v>0</v>
      </c>
      <c r="E24" s="201">
        <f>'[2]30'!E26</f>
        <v>0</v>
      </c>
      <c r="F24" s="15">
        <f t="shared" si="6"/>
        <v>80</v>
      </c>
      <c r="G24" s="200">
        <f>'[2]30'!H26</f>
        <v>38</v>
      </c>
      <c r="H24" s="201">
        <f>'[2]30'!I26</f>
        <v>0</v>
      </c>
      <c r="I24" s="201">
        <f>'[2]30'!J26</f>
        <v>0</v>
      </c>
      <c r="J24" s="201">
        <f>'[2]30'!K26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'[2]30'!B27</f>
        <v>80</v>
      </c>
      <c r="C25" s="201">
        <f>'[2]30'!C27</f>
        <v>0</v>
      </c>
      <c r="D25" s="201">
        <f>'[2]30'!D27</f>
        <v>0</v>
      </c>
      <c r="E25" s="201">
        <f>'[2]30'!E27</f>
        <v>0</v>
      </c>
      <c r="F25" s="15">
        <f t="shared" si="6"/>
        <v>80</v>
      </c>
      <c r="G25" s="200">
        <f>'[2]30'!H27</f>
        <v>38</v>
      </c>
      <c r="H25" s="201">
        <f>'[2]30'!I27</f>
        <v>0</v>
      </c>
      <c r="I25" s="201">
        <f>'[2]30'!J27</f>
        <v>0</v>
      </c>
      <c r="J25" s="201">
        <f>'[2]30'!K27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'[2]30'!B28</f>
        <v>80</v>
      </c>
      <c r="C26" s="201">
        <f>'[2]30'!C28</f>
        <v>0</v>
      </c>
      <c r="D26" s="201">
        <f>'[2]30'!D28</f>
        <v>0</v>
      </c>
      <c r="E26" s="201">
        <f>'[2]30'!E28</f>
        <v>0</v>
      </c>
      <c r="F26" s="15">
        <f t="shared" si="6"/>
        <v>80</v>
      </c>
      <c r="G26" s="200">
        <f>'[2]30'!H28</f>
        <v>38</v>
      </c>
      <c r="H26" s="201">
        <f>'[2]30'!I28</f>
        <v>0</v>
      </c>
      <c r="I26" s="201">
        <f>'[2]30'!J28</f>
        <v>0</v>
      </c>
      <c r="J26" s="201">
        <f>'[2]30'!K28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'[2]30'!B29</f>
        <v>80</v>
      </c>
      <c r="C27" s="201">
        <f>'[2]30'!C29</f>
        <v>0</v>
      </c>
      <c r="D27" s="201">
        <f>'[2]30'!D29</f>
        <v>0</v>
      </c>
      <c r="E27" s="201">
        <f>'[2]30'!E29</f>
        <v>0</v>
      </c>
      <c r="F27" s="15">
        <f t="shared" si="6"/>
        <v>80</v>
      </c>
      <c r="G27" s="200">
        <f>'[2]30'!H29</f>
        <v>38</v>
      </c>
      <c r="H27" s="201">
        <f>'[2]30'!I29</f>
        <v>0</v>
      </c>
      <c r="I27" s="201">
        <f>'[2]30'!J29</f>
        <v>0</v>
      </c>
      <c r="J27" s="201">
        <f>'[2]30'!K29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'[2]30'!B30</f>
        <v>80</v>
      </c>
      <c r="C28" s="201">
        <f>'[2]30'!C30</f>
        <v>0</v>
      </c>
      <c r="D28" s="201">
        <f>'[2]30'!D30</f>
        <v>0</v>
      </c>
      <c r="E28" s="201">
        <f>'[2]30'!E30</f>
        <v>0</v>
      </c>
      <c r="F28" s="15">
        <f t="shared" si="6"/>
        <v>80</v>
      </c>
      <c r="G28" s="200">
        <f>'[2]30'!H30</f>
        <v>38</v>
      </c>
      <c r="H28" s="201">
        <f>'[2]30'!I30</f>
        <v>0</v>
      </c>
      <c r="I28" s="201">
        <f>'[2]30'!J30</f>
        <v>0</v>
      </c>
      <c r="J28" s="201">
        <f>'[2]30'!K30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'[2]30'!B31</f>
        <v>80</v>
      </c>
      <c r="C29" s="201">
        <f>'[2]30'!C31</f>
        <v>0</v>
      </c>
      <c r="D29" s="201">
        <f>'[2]30'!D31</f>
        <v>0</v>
      </c>
      <c r="E29" s="201">
        <f>'[2]30'!E31</f>
        <v>0</v>
      </c>
      <c r="F29" s="15">
        <f t="shared" si="6"/>
        <v>80</v>
      </c>
      <c r="G29" s="200">
        <f>'[2]30'!H31</f>
        <v>38</v>
      </c>
      <c r="H29" s="201">
        <f>'[2]30'!I31</f>
        <v>0</v>
      </c>
      <c r="I29" s="201">
        <f>'[2]30'!J31</f>
        <v>0</v>
      </c>
      <c r="J29" s="201">
        <f>'[2]30'!K31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'[2]30'!B32</f>
        <v>80</v>
      </c>
      <c r="C30" s="201">
        <f>'[2]30'!C32</f>
        <v>0</v>
      </c>
      <c r="D30" s="201">
        <f>'[2]30'!D32</f>
        <v>0</v>
      </c>
      <c r="E30" s="201">
        <f>'[2]30'!E32</f>
        <v>0</v>
      </c>
      <c r="F30" s="15">
        <f t="shared" si="6"/>
        <v>80</v>
      </c>
      <c r="G30" s="200">
        <f>'[2]30'!H32</f>
        <v>38</v>
      </c>
      <c r="H30" s="201">
        <f>'[2]30'!I32</f>
        <v>0</v>
      </c>
      <c r="I30" s="201">
        <f>'[2]30'!J32</f>
        <v>0</v>
      </c>
      <c r="J30" s="201">
        <f>'[2]30'!K32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'[2]30'!B33</f>
        <v>80</v>
      </c>
      <c r="C31" s="201">
        <f>'[2]30'!C33</f>
        <v>0</v>
      </c>
      <c r="D31" s="201">
        <f>'[2]30'!D33</f>
        <v>0</v>
      </c>
      <c r="E31" s="201">
        <f>'[2]30'!E33</f>
        <v>0</v>
      </c>
      <c r="F31" s="15">
        <f t="shared" si="6"/>
        <v>80</v>
      </c>
      <c r="G31" s="200">
        <f>'[2]30'!H33</f>
        <v>37</v>
      </c>
      <c r="H31" s="201">
        <f>'[2]30'!I33</f>
        <v>0</v>
      </c>
      <c r="I31" s="201">
        <f>'[2]30'!J33</f>
        <v>0</v>
      </c>
      <c r="J31" s="201">
        <f>'[2]30'!K33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'[2]30'!B34</f>
        <v>80</v>
      </c>
      <c r="C32" s="201">
        <f>'[2]30'!C34</f>
        <v>0</v>
      </c>
      <c r="D32" s="201">
        <f>'[2]30'!D34</f>
        <v>0</v>
      </c>
      <c r="E32" s="201">
        <f>'[2]30'!E34</f>
        <v>0</v>
      </c>
      <c r="F32" s="15">
        <f t="shared" si="6"/>
        <v>80</v>
      </c>
      <c r="G32" s="200">
        <f>'[2]30'!H34</f>
        <v>37</v>
      </c>
      <c r="H32" s="201">
        <f>'[2]30'!I34</f>
        <v>0</v>
      </c>
      <c r="I32" s="201">
        <f>'[2]30'!J34</f>
        <v>0</v>
      </c>
      <c r="J32" s="201">
        <f>'[2]30'!K34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'[2]30'!B35</f>
        <v>80</v>
      </c>
      <c r="C33" s="201">
        <f>'[2]30'!C35</f>
        <v>0</v>
      </c>
      <c r="D33" s="201">
        <f>'[2]30'!D35</f>
        <v>0</v>
      </c>
      <c r="E33" s="201">
        <f>'[2]30'!E35</f>
        <v>0</v>
      </c>
      <c r="F33" s="15">
        <f t="shared" si="6"/>
        <v>80</v>
      </c>
      <c r="G33" s="200">
        <f>'[2]30'!H35</f>
        <v>37</v>
      </c>
      <c r="H33" s="201">
        <f>'[2]30'!I35</f>
        <v>0</v>
      </c>
      <c r="I33" s="201">
        <f>'[2]30'!J35</f>
        <v>0</v>
      </c>
      <c r="J33" s="201">
        <f>'[2]30'!K35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'[2]30'!B36</f>
        <v>80</v>
      </c>
      <c r="C34" s="201">
        <f>'[2]30'!C36</f>
        <v>0</v>
      </c>
      <c r="D34" s="201">
        <f>'[2]30'!D36</f>
        <v>0</v>
      </c>
      <c r="E34" s="201">
        <f>'[2]30'!E36</f>
        <v>0</v>
      </c>
      <c r="F34" s="15">
        <f t="shared" si="6"/>
        <v>80</v>
      </c>
      <c r="G34" s="200">
        <f>'[2]30'!H36</f>
        <v>37</v>
      </c>
      <c r="H34" s="201">
        <f>'[2]30'!I36</f>
        <v>0</v>
      </c>
      <c r="I34" s="201">
        <f>'[2]30'!J36</f>
        <v>0</v>
      </c>
      <c r="J34" s="201">
        <f>'[2]30'!K36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'[2]30'!B37</f>
        <v>80</v>
      </c>
      <c r="C35" s="201">
        <f>'[2]30'!C37</f>
        <v>0</v>
      </c>
      <c r="D35" s="201">
        <f>'[2]30'!D37</f>
        <v>0</v>
      </c>
      <c r="E35" s="201">
        <f>'[2]30'!E37</f>
        <v>0</v>
      </c>
      <c r="F35" s="15">
        <f t="shared" si="6"/>
        <v>80</v>
      </c>
      <c r="G35" s="200">
        <f>'[2]30'!H37</f>
        <v>37</v>
      </c>
      <c r="H35" s="201">
        <f>'[2]30'!I37</f>
        <v>0</v>
      </c>
      <c r="I35" s="201">
        <f>'[2]30'!J37</f>
        <v>0</v>
      </c>
      <c r="J35" s="201">
        <f>'[2]30'!K37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'[2]30'!B38</f>
        <v>80</v>
      </c>
      <c r="C36" s="201">
        <f>'[2]30'!C38</f>
        <v>0</v>
      </c>
      <c r="D36" s="201">
        <f>'[2]30'!D38</f>
        <v>0</v>
      </c>
      <c r="E36" s="201">
        <f>'[2]30'!E38</f>
        <v>0</v>
      </c>
      <c r="F36" s="15">
        <f t="shared" si="6"/>
        <v>80</v>
      </c>
      <c r="G36" s="200">
        <f>'[2]30'!H38</f>
        <v>37</v>
      </c>
      <c r="H36" s="201">
        <f>'[2]30'!I38</f>
        <v>0</v>
      </c>
      <c r="I36" s="201">
        <f>'[2]30'!J38</f>
        <v>0</v>
      </c>
      <c r="J36" s="201">
        <f>'[2]30'!K38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'[2]30'!B39</f>
        <v>80</v>
      </c>
      <c r="C37" s="201">
        <f>'[2]30'!C39</f>
        <v>0</v>
      </c>
      <c r="D37" s="201">
        <f>'[2]30'!D39</f>
        <v>0</v>
      </c>
      <c r="E37" s="201">
        <f>'[2]30'!E39</f>
        <v>0</v>
      </c>
      <c r="F37" s="15">
        <f t="shared" si="6"/>
        <v>80</v>
      </c>
      <c r="G37" s="200">
        <f>'[2]30'!H39</f>
        <v>37</v>
      </c>
      <c r="H37" s="201">
        <f>'[2]30'!I39</f>
        <v>0</v>
      </c>
      <c r="I37" s="201">
        <f>'[2]30'!J39</f>
        <v>0</v>
      </c>
      <c r="J37" s="201">
        <f>'[2]30'!K39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'[2]30'!B40</f>
        <v>80</v>
      </c>
      <c r="C38" s="201">
        <f>'[2]30'!C40</f>
        <v>0</v>
      </c>
      <c r="D38" s="201">
        <f>'[2]30'!D40</f>
        <v>0</v>
      </c>
      <c r="E38" s="201">
        <f>'[2]30'!E40</f>
        <v>0</v>
      </c>
      <c r="F38" s="15">
        <f t="shared" si="6"/>
        <v>80</v>
      </c>
      <c r="G38" s="200">
        <f>'[2]30'!H40</f>
        <v>37</v>
      </c>
      <c r="H38" s="201">
        <f>'[2]30'!I40</f>
        <v>0</v>
      </c>
      <c r="I38" s="201">
        <f>'[2]30'!J40</f>
        <v>0</v>
      </c>
      <c r="J38" s="201">
        <f>'[2]30'!K40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'[2]30'!B41</f>
        <v>80</v>
      </c>
      <c r="C39" s="201">
        <f>'[2]30'!C41</f>
        <v>0</v>
      </c>
      <c r="D39" s="201">
        <f>'[2]30'!D41</f>
        <v>0</v>
      </c>
      <c r="E39" s="201">
        <f>'[2]30'!E41</f>
        <v>0</v>
      </c>
      <c r="F39" s="15">
        <f t="shared" si="6"/>
        <v>80</v>
      </c>
      <c r="G39" s="200">
        <f>'[2]30'!H41</f>
        <v>37</v>
      </c>
      <c r="H39" s="201">
        <f>'[2]30'!I41</f>
        <v>0</v>
      </c>
      <c r="I39" s="201">
        <f>'[2]30'!J41</f>
        <v>0</v>
      </c>
      <c r="J39" s="201">
        <f>'[2]30'!K41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'[2]30'!B42</f>
        <v>80</v>
      </c>
      <c r="C40" s="201">
        <f>'[2]30'!C42</f>
        <v>0</v>
      </c>
      <c r="D40" s="201">
        <f>'[2]30'!D42</f>
        <v>0</v>
      </c>
      <c r="E40" s="201">
        <f>'[2]30'!E42</f>
        <v>0</v>
      </c>
      <c r="F40" s="15">
        <f t="shared" si="6"/>
        <v>80</v>
      </c>
      <c r="G40" s="200">
        <f>'[2]30'!H42</f>
        <v>37</v>
      </c>
      <c r="H40" s="201">
        <f>'[2]30'!I42</f>
        <v>0</v>
      </c>
      <c r="I40" s="201">
        <f>'[2]30'!J42</f>
        <v>0</v>
      </c>
      <c r="J40" s="201">
        <f>'[2]30'!K42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'[2]30'!B43</f>
        <v>80</v>
      </c>
      <c r="C41" s="201">
        <f>'[2]30'!C43</f>
        <v>0</v>
      </c>
      <c r="D41" s="201">
        <f>'[2]30'!D43</f>
        <v>0</v>
      </c>
      <c r="E41" s="201">
        <f>'[2]30'!E43</f>
        <v>0</v>
      </c>
      <c r="F41" s="15">
        <f t="shared" si="6"/>
        <v>80</v>
      </c>
      <c r="G41" s="200">
        <f>'[2]30'!H43</f>
        <v>37</v>
      </c>
      <c r="H41" s="201">
        <f>'[2]30'!I43</f>
        <v>0</v>
      </c>
      <c r="I41" s="201">
        <f>'[2]30'!J43</f>
        <v>0</v>
      </c>
      <c r="J41" s="201">
        <f>'[2]30'!K43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0">
        <f>'[2]30'!B44</f>
        <v>80</v>
      </c>
      <c r="C42" s="201">
        <f>'[2]30'!C44</f>
        <v>0</v>
      </c>
      <c r="D42" s="201">
        <f>'[2]30'!D44</f>
        <v>0</v>
      </c>
      <c r="E42" s="201">
        <f>'[2]30'!E44</f>
        <v>0</v>
      </c>
      <c r="F42" s="15">
        <f t="shared" si="6"/>
        <v>80</v>
      </c>
      <c r="G42" s="200">
        <f>'[2]30'!H44</f>
        <v>37</v>
      </c>
      <c r="H42" s="201">
        <f>'[2]30'!I44</f>
        <v>0</v>
      </c>
      <c r="I42" s="201">
        <f>'[2]30'!J44</f>
        <v>0</v>
      </c>
      <c r="J42" s="201">
        <f>'[2]30'!K44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0">
        <f>'[2]30'!B45</f>
        <v>80</v>
      </c>
      <c r="C43" s="201">
        <f>'[2]30'!C45</f>
        <v>0</v>
      </c>
      <c r="D43" s="201">
        <f>'[2]30'!D45</f>
        <v>0</v>
      </c>
      <c r="E43" s="201">
        <f>'[2]30'!E45</f>
        <v>0</v>
      </c>
      <c r="F43" s="15">
        <f t="shared" si="6"/>
        <v>80</v>
      </c>
      <c r="G43" s="200">
        <f>'[2]30'!H45</f>
        <v>37</v>
      </c>
      <c r="H43" s="201">
        <f>'[2]30'!I45</f>
        <v>0</v>
      </c>
      <c r="I43" s="201">
        <f>'[2]30'!J45</f>
        <v>0</v>
      </c>
      <c r="J43" s="201">
        <f>'[2]30'!K45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200">
        <f>'[2]30'!B46</f>
        <v>80</v>
      </c>
      <c r="C44" s="201">
        <f>'[2]30'!C46</f>
        <v>0</v>
      </c>
      <c r="D44" s="201">
        <f>'[2]30'!D46</f>
        <v>0</v>
      </c>
      <c r="E44" s="201">
        <f>'[2]30'!E46</f>
        <v>0</v>
      </c>
      <c r="F44" s="15">
        <f t="shared" si="6"/>
        <v>80</v>
      </c>
      <c r="G44" s="200">
        <f>'[2]30'!H46</f>
        <v>36</v>
      </c>
      <c r="H44" s="201">
        <f>'[2]30'!I46</f>
        <v>0</v>
      </c>
      <c r="I44" s="201">
        <f>'[2]30'!J46</f>
        <v>0</v>
      </c>
      <c r="J44" s="201">
        <f>'[2]30'!K46</f>
        <v>0</v>
      </c>
      <c r="K44" s="15">
        <f t="shared" si="3"/>
        <v>36</v>
      </c>
      <c r="L44" s="18">
        <f>frq!C44</f>
        <v>1</v>
      </c>
      <c r="M44" s="125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200">
        <f>'[2]30'!B47</f>
        <v>80</v>
      </c>
      <c r="C45" s="201">
        <f>'[2]30'!C47</f>
        <v>0</v>
      </c>
      <c r="D45" s="201">
        <f>'[2]30'!D47</f>
        <v>0</v>
      </c>
      <c r="E45" s="201">
        <f>'[2]30'!E47</f>
        <v>0</v>
      </c>
      <c r="F45" s="15">
        <f t="shared" si="6"/>
        <v>80</v>
      </c>
      <c r="G45" s="200">
        <f>'[2]30'!H47</f>
        <v>36</v>
      </c>
      <c r="H45" s="201">
        <f>'[2]30'!I47</f>
        <v>0</v>
      </c>
      <c r="I45" s="201">
        <f>'[2]30'!J47</f>
        <v>0</v>
      </c>
      <c r="J45" s="201">
        <f>'[2]30'!K47</f>
        <v>0</v>
      </c>
      <c r="K45" s="15">
        <f t="shared" si="3"/>
        <v>36</v>
      </c>
      <c r="L45" s="18">
        <f>frq!C45</f>
        <v>1</v>
      </c>
      <c r="M45" s="125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200">
        <f>'[2]30'!B48</f>
        <v>80</v>
      </c>
      <c r="C46" s="201">
        <f>'[2]30'!C48</f>
        <v>0</v>
      </c>
      <c r="D46" s="201">
        <f>'[2]30'!D48</f>
        <v>0</v>
      </c>
      <c r="E46" s="201">
        <f>'[2]30'!E48</f>
        <v>0</v>
      </c>
      <c r="F46" s="15">
        <f t="shared" si="6"/>
        <v>80</v>
      </c>
      <c r="G46" s="200">
        <f>'[2]30'!H48</f>
        <v>36</v>
      </c>
      <c r="H46" s="201">
        <f>'[2]30'!I48</f>
        <v>0</v>
      </c>
      <c r="I46" s="201">
        <f>'[2]30'!J48</f>
        <v>0</v>
      </c>
      <c r="J46" s="201">
        <f>'[2]30'!K48</f>
        <v>0</v>
      </c>
      <c r="K46" s="15">
        <f t="shared" si="3"/>
        <v>36</v>
      </c>
      <c r="L46" s="18">
        <f>frq!C46</f>
        <v>1</v>
      </c>
      <c r="M46" s="125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200">
        <f>'[2]30'!B49</f>
        <v>80</v>
      </c>
      <c r="C47" s="201">
        <f>'[2]30'!C49</f>
        <v>0</v>
      </c>
      <c r="D47" s="201">
        <f>'[2]30'!D49</f>
        <v>0</v>
      </c>
      <c r="E47" s="201">
        <f>'[2]30'!E49</f>
        <v>0</v>
      </c>
      <c r="F47" s="15">
        <f t="shared" si="6"/>
        <v>80</v>
      </c>
      <c r="G47" s="200">
        <f>'[2]30'!H49</f>
        <v>36</v>
      </c>
      <c r="H47" s="201">
        <f>'[2]30'!I49</f>
        <v>0</v>
      </c>
      <c r="I47" s="201">
        <f>'[2]30'!J49</f>
        <v>0</v>
      </c>
      <c r="J47" s="201">
        <f>'[2]30'!K49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'[2]30'!B50</f>
        <v>80</v>
      </c>
      <c r="C48" s="201">
        <f>'[2]30'!C50</f>
        <v>0</v>
      </c>
      <c r="D48" s="201">
        <f>'[2]30'!D50</f>
        <v>0</v>
      </c>
      <c r="E48" s="201">
        <f>'[2]30'!E50</f>
        <v>0</v>
      </c>
      <c r="F48" s="15">
        <f t="shared" si="6"/>
        <v>80</v>
      </c>
      <c r="G48" s="200">
        <f>'[2]30'!H50</f>
        <v>36</v>
      </c>
      <c r="H48" s="201">
        <f>'[2]30'!I50</f>
        <v>0</v>
      </c>
      <c r="I48" s="201">
        <f>'[2]30'!J50</f>
        <v>0</v>
      </c>
      <c r="J48" s="201">
        <f>'[2]30'!K50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'[2]30'!B51</f>
        <v>80</v>
      </c>
      <c r="C49" s="201">
        <f>'[2]30'!C51</f>
        <v>0</v>
      </c>
      <c r="D49" s="201">
        <f>'[2]30'!D51</f>
        <v>0</v>
      </c>
      <c r="E49" s="201">
        <f>'[2]30'!E51</f>
        <v>0</v>
      </c>
      <c r="F49" s="15">
        <f t="shared" si="6"/>
        <v>80</v>
      </c>
      <c r="G49" s="200">
        <f>'[2]30'!H51</f>
        <v>36</v>
      </c>
      <c r="H49" s="201">
        <f>'[2]30'!I51</f>
        <v>0</v>
      </c>
      <c r="I49" s="201">
        <f>'[2]30'!J51</f>
        <v>0</v>
      </c>
      <c r="J49" s="201">
        <f>'[2]30'!K51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200">
        <f>'[2]30'!B52</f>
        <v>80</v>
      </c>
      <c r="C50" s="201">
        <f>'[2]30'!C52</f>
        <v>0</v>
      </c>
      <c r="D50" s="201">
        <f>'[2]30'!D52</f>
        <v>0</v>
      </c>
      <c r="E50" s="201">
        <f>'[2]30'!E52</f>
        <v>0</v>
      </c>
      <c r="F50" s="15">
        <f t="shared" si="6"/>
        <v>80</v>
      </c>
      <c r="G50" s="200">
        <f>'[2]30'!H52</f>
        <v>36</v>
      </c>
      <c r="H50" s="201">
        <f>'[2]30'!I52</f>
        <v>0</v>
      </c>
      <c r="I50" s="201">
        <f>'[2]30'!J52</f>
        <v>0</v>
      </c>
      <c r="J50" s="201">
        <f>'[2]30'!K52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200">
        <f>'[2]30'!B53</f>
        <v>80</v>
      </c>
      <c r="C51" s="201">
        <f>'[2]30'!C53</f>
        <v>0</v>
      </c>
      <c r="D51" s="201">
        <f>'[2]30'!D53</f>
        <v>0</v>
      </c>
      <c r="E51" s="201">
        <f>'[2]30'!E53</f>
        <v>0</v>
      </c>
      <c r="F51" s="15">
        <f t="shared" si="6"/>
        <v>80</v>
      </c>
      <c r="G51" s="200">
        <f>'[2]30'!H53</f>
        <v>36</v>
      </c>
      <c r="H51" s="201">
        <f>'[2]30'!I53</f>
        <v>0</v>
      </c>
      <c r="I51" s="201">
        <f>'[2]30'!J53</f>
        <v>0</v>
      </c>
      <c r="J51" s="201">
        <f>'[2]30'!K53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200">
        <f>'[2]30'!B54</f>
        <v>80</v>
      </c>
      <c r="C52" s="201">
        <f>'[2]30'!C54</f>
        <v>0</v>
      </c>
      <c r="D52" s="201">
        <f>'[2]30'!D54</f>
        <v>0</v>
      </c>
      <c r="E52" s="201">
        <f>'[2]30'!E54</f>
        <v>0</v>
      </c>
      <c r="F52" s="15">
        <f t="shared" si="6"/>
        <v>80</v>
      </c>
      <c r="G52" s="200">
        <f>'[2]30'!H54</f>
        <v>36</v>
      </c>
      <c r="H52" s="201">
        <f>'[2]30'!I54</f>
        <v>0</v>
      </c>
      <c r="I52" s="201">
        <f>'[2]30'!J54</f>
        <v>0</v>
      </c>
      <c r="J52" s="201">
        <f>'[2]30'!K54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200">
        <f>'[2]30'!B55</f>
        <v>80</v>
      </c>
      <c r="C53" s="201">
        <f>'[2]30'!C55</f>
        <v>0</v>
      </c>
      <c r="D53" s="201">
        <f>'[2]30'!D55</f>
        <v>0</v>
      </c>
      <c r="E53" s="201">
        <f>'[2]30'!E55</f>
        <v>0</v>
      </c>
      <c r="F53" s="15">
        <f t="shared" si="6"/>
        <v>80</v>
      </c>
      <c r="G53" s="200">
        <f>'[2]30'!H55</f>
        <v>36</v>
      </c>
      <c r="H53" s="201">
        <f>'[2]30'!I55</f>
        <v>0</v>
      </c>
      <c r="I53" s="201">
        <f>'[2]30'!J55</f>
        <v>0</v>
      </c>
      <c r="J53" s="201">
        <f>'[2]30'!K55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200">
        <f>'[2]30'!B56</f>
        <v>80</v>
      </c>
      <c r="C54" s="201">
        <f>'[2]30'!C56</f>
        <v>0</v>
      </c>
      <c r="D54" s="201">
        <f>'[2]30'!D56</f>
        <v>0</v>
      </c>
      <c r="E54" s="201">
        <f>'[2]30'!E56</f>
        <v>0</v>
      </c>
      <c r="F54" s="15">
        <f t="shared" si="6"/>
        <v>80</v>
      </c>
      <c r="G54" s="200">
        <f>'[2]30'!H56</f>
        <v>36</v>
      </c>
      <c r="H54" s="201">
        <f>'[2]30'!I56</f>
        <v>0</v>
      </c>
      <c r="I54" s="201">
        <f>'[2]30'!J56</f>
        <v>0</v>
      </c>
      <c r="J54" s="201">
        <f>'[2]30'!K56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200">
        <f>'[2]30'!B57</f>
        <v>80</v>
      </c>
      <c r="C55" s="201">
        <f>'[2]30'!C57</f>
        <v>0</v>
      </c>
      <c r="D55" s="201">
        <f>'[2]30'!D57</f>
        <v>0</v>
      </c>
      <c r="E55" s="201">
        <f>'[2]30'!E57</f>
        <v>0</v>
      </c>
      <c r="F55" s="15">
        <f t="shared" si="6"/>
        <v>80</v>
      </c>
      <c r="G55" s="200">
        <f>'[2]30'!H57</f>
        <v>36</v>
      </c>
      <c r="H55" s="201">
        <f>'[2]30'!I57</f>
        <v>0</v>
      </c>
      <c r="I55" s="201">
        <f>'[2]30'!J57</f>
        <v>0</v>
      </c>
      <c r="J55" s="201">
        <f>'[2]30'!K57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200">
        <f>'[2]30'!B58</f>
        <v>80</v>
      </c>
      <c r="C56" s="201">
        <f>'[2]30'!C58</f>
        <v>0</v>
      </c>
      <c r="D56" s="201">
        <f>'[2]30'!D58</f>
        <v>0</v>
      </c>
      <c r="E56" s="201">
        <f>'[2]30'!E58</f>
        <v>0</v>
      </c>
      <c r="F56" s="15">
        <f t="shared" si="6"/>
        <v>80</v>
      </c>
      <c r="G56" s="200">
        <f>'[2]30'!H58</f>
        <v>36</v>
      </c>
      <c r="H56" s="201">
        <f>'[2]30'!I58</f>
        <v>0</v>
      </c>
      <c r="I56" s="201">
        <f>'[2]30'!J58</f>
        <v>0</v>
      </c>
      <c r="J56" s="201">
        <f>'[2]30'!K58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200">
        <f>'[2]30'!B59</f>
        <v>80</v>
      </c>
      <c r="C57" s="201">
        <f>'[2]30'!C59</f>
        <v>0</v>
      </c>
      <c r="D57" s="201">
        <f>'[2]30'!D59</f>
        <v>0</v>
      </c>
      <c r="E57" s="201">
        <f>'[2]30'!E59</f>
        <v>0</v>
      </c>
      <c r="F57" s="15">
        <f t="shared" si="6"/>
        <v>80</v>
      </c>
      <c r="G57" s="200">
        <f>'[2]30'!H59</f>
        <v>35</v>
      </c>
      <c r="H57" s="201">
        <f>'[2]30'!I59</f>
        <v>0</v>
      </c>
      <c r="I57" s="201">
        <f>'[2]30'!J59</f>
        <v>0</v>
      </c>
      <c r="J57" s="201">
        <f>'[2]30'!K59</f>
        <v>0</v>
      </c>
      <c r="K57" s="15">
        <f t="shared" si="3"/>
        <v>35</v>
      </c>
      <c r="L57" s="18">
        <f>frq!C57</f>
        <v>1</v>
      </c>
      <c r="M57" s="125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200">
        <f>'[2]30'!B60</f>
        <v>80</v>
      </c>
      <c r="C58" s="201">
        <f>'[2]30'!C60</f>
        <v>0</v>
      </c>
      <c r="D58" s="201">
        <f>'[2]30'!D60</f>
        <v>0</v>
      </c>
      <c r="E58" s="201">
        <f>'[2]30'!E60</f>
        <v>0</v>
      </c>
      <c r="F58" s="15">
        <f t="shared" si="6"/>
        <v>80</v>
      </c>
      <c r="G58" s="200">
        <f>'[2]30'!H60</f>
        <v>35</v>
      </c>
      <c r="H58" s="201">
        <f>'[2]30'!I60</f>
        <v>0</v>
      </c>
      <c r="I58" s="201">
        <f>'[2]30'!J60</f>
        <v>0</v>
      </c>
      <c r="J58" s="201">
        <f>'[2]30'!K60</f>
        <v>0</v>
      </c>
      <c r="K58" s="15">
        <f t="shared" si="3"/>
        <v>35</v>
      </c>
      <c r="L58" s="18">
        <f>frq!C58</f>
        <v>1</v>
      </c>
      <c r="M58" s="125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200">
        <f>'[2]30'!B61</f>
        <v>80</v>
      </c>
      <c r="C59" s="201">
        <f>'[2]30'!C61</f>
        <v>0</v>
      </c>
      <c r="D59" s="201">
        <f>'[2]30'!D61</f>
        <v>0</v>
      </c>
      <c r="E59" s="201">
        <f>'[2]30'!E61</f>
        <v>0</v>
      </c>
      <c r="F59" s="15">
        <f t="shared" si="6"/>
        <v>80</v>
      </c>
      <c r="G59" s="200">
        <f>'[2]30'!H61</f>
        <v>35</v>
      </c>
      <c r="H59" s="201">
        <f>'[2]30'!I61</f>
        <v>0</v>
      </c>
      <c r="I59" s="201">
        <f>'[2]30'!J61</f>
        <v>0</v>
      </c>
      <c r="J59" s="201">
        <f>'[2]30'!K61</f>
        <v>0</v>
      </c>
      <c r="K59" s="15">
        <f t="shared" si="3"/>
        <v>35</v>
      </c>
      <c r="L59" s="18">
        <f>frq!C59</f>
        <v>1</v>
      </c>
      <c r="M59" s="125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200">
        <f>'[2]30'!B62</f>
        <v>80</v>
      </c>
      <c r="C60" s="201">
        <f>'[2]30'!C62</f>
        <v>0</v>
      </c>
      <c r="D60" s="201">
        <f>'[2]30'!D62</f>
        <v>0</v>
      </c>
      <c r="E60" s="201">
        <f>'[2]30'!E62</f>
        <v>0</v>
      </c>
      <c r="F60" s="15">
        <f t="shared" si="6"/>
        <v>80</v>
      </c>
      <c r="G60" s="200">
        <f>'[2]30'!H62</f>
        <v>35</v>
      </c>
      <c r="H60" s="201">
        <f>'[2]30'!I62</f>
        <v>0</v>
      </c>
      <c r="I60" s="201">
        <f>'[2]30'!J62</f>
        <v>0</v>
      </c>
      <c r="J60" s="201">
        <f>'[2]30'!K62</f>
        <v>0</v>
      </c>
      <c r="K60" s="15">
        <f t="shared" si="3"/>
        <v>35</v>
      </c>
      <c r="L60" s="18">
        <f>frq!C60</f>
        <v>1</v>
      </c>
      <c r="M60" s="125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200">
        <f>'[2]30'!B63</f>
        <v>80</v>
      </c>
      <c r="C61" s="201">
        <f>'[2]30'!C63</f>
        <v>0</v>
      </c>
      <c r="D61" s="201">
        <f>'[2]30'!D63</f>
        <v>0</v>
      </c>
      <c r="E61" s="201">
        <f>'[2]30'!E63</f>
        <v>0</v>
      </c>
      <c r="F61" s="15">
        <f t="shared" si="6"/>
        <v>80</v>
      </c>
      <c r="G61" s="200">
        <f>'[2]30'!H63</f>
        <v>35</v>
      </c>
      <c r="H61" s="201">
        <f>'[2]30'!I63</f>
        <v>0</v>
      </c>
      <c r="I61" s="201">
        <f>'[2]30'!J63</f>
        <v>0</v>
      </c>
      <c r="J61" s="201">
        <f>'[2]30'!K63</f>
        <v>0</v>
      </c>
      <c r="K61" s="15">
        <f t="shared" si="3"/>
        <v>35</v>
      </c>
      <c r="L61" s="18">
        <f>frq!C61</f>
        <v>1</v>
      </c>
      <c r="M61" s="125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200">
        <f>'[2]30'!B64</f>
        <v>80</v>
      </c>
      <c r="C62" s="201">
        <f>'[2]30'!C64</f>
        <v>0</v>
      </c>
      <c r="D62" s="201">
        <f>'[2]30'!D64</f>
        <v>0</v>
      </c>
      <c r="E62" s="201">
        <f>'[2]30'!E64</f>
        <v>0</v>
      </c>
      <c r="F62" s="15">
        <f t="shared" si="6"/>
        <v>80</v>
      </c>
      <c r="G62" s="200">
        <f>'[2]30'!H64</f>
        <v>35</v>
      </c>
      <c r="H62" s="201">
        <f>'[2]30'!I64</f>
        <v>0</v>
      </c>
      <c r="I62" s="201">
        <f>'[2]30'!J64</f>
        <v>0</v>
      </c>
      <c r="J62" s="201">
        <f>'[2]30'!K64</f>
        <v>0</v>
      </c>
      <c r="K62" s="15">
        <f t="shared" si="3"/>
        <v>35</v>
      </c>
      <c r="L62" s="18">
        <f>frq!C62</f>
        <v>1</v>
      </c>
      <c r="M62" s="125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200">
        <f>'[2]30'!B65</f>
        <v>80</v>
      </c>
      <c r="C63" s="201">
        <f>'[2]30'!C65</f>
        <v>0</v>
      </c>
      <c r="D63" s="201">
        <f>'[2]30'!D65</f>
        <v>0</v>
      </c>
      <c r="E63" s="201">
        <f>'[2]30'!E65</f>
        <v>0</v>
      </c>
      <c r="F63" s="15">
        <f t="shared" si="6"/>
        <v>80</v>
      </c>
      <c r="G63" s="200">
        <f>'[2]30'!H65</f>
        <v>35</v>
      </c>
      <c r="H63" s="201">
        <f>'[2]30'!I65</f>
        <v>0</v>
      </c>
      <c r="I63" s="201">
        <f>'[2]30'!J65</f>
        <v>0</v>
      </c>
      <c r="J63" s="201">
        <f>'[2]30'!K65</f>
        <v>0</v>
      </c>
      <c r="K63" s="15">
        <f t="shared" si="3"/>
        <v>35</v>
      </c>
      <c r="L63" s="18">
        <f>frq!C63</f>
        <v>1</v>
      </c>
      <c r="M63" s="125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200">
        <f>'[2]30'!B66</f>
        <v>80</v>
      </c>
      <c r="C64" s="201">
        <f>'[2]30'!C66</f>
        <v>0</v>
      </c>
      <c r="D64" s="201">
        <f>'[2]30'!D66</f>
        <v>0</v>
      </c>
      <c r="E64" s="201">
        <f>'[2]30'!E66</f>
        <v>0</v>
      </c>
      <c r="F64" s="15">
        <f t="shared" si="6"/>
        <v>80</v>
      </c>
      <c r="G64" s="200">
        <f>'[2]30'!H66</f>
        <v>35</v>
      </c>
      <c r="H64" s="201">
        <f>'[2]30'!I66</f>
        <v>0</v>
      </c>
      <c r="I64" s="201">
        <f>'[2]30'!J66</f>
        <v>0</v>
      </c>
      <c r="J64" s="201">
        <f>'[2]30'!K66</f>
        <v>0</v>
      </c>
      <c r="K64" s="15">
        <f t="shared" si="3"/>
        <v>35</v>
      </c>
      <c r="L64" s="18">
        <f>frq!C64</f>
        <v>1</v>
      </c>
      <c r="M64" s="125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200">
        <f>'[2]30'!B67</f>
        <v>80</v>
      </c>
      <c r="C65" s="201">
        <f>'[2]30'!C67</f>
        <v>0</v>
      </c>
      <c r="D65" s="201">
        <f>'[2]30'!D67</f>
        <v>0</v>
      </c>
      <c r="E65" s="201">
        <f>'[2]30'!E67</f>
        <v>0</v>
      </c>
      <c r="F65" s="15">
        <f t="shared" si="6"/>
        <v>80</v>
      </c>
      <c r="G65" s="200">
        <f>'[2]30'!H67</f>
        <v>35</v>
      </c>
      <c r="H65" s="201">
        <f>'[2]30'!I67</f>
        <v>0</v>
      </c>
      <c r="I65" s="201">
        <f>'[2]30'!J67</f>
        <v>0</v>
      </c>
      <c r="J65" s="201">
        <f>'[2]30'!K67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200">
        <f>'[2]30'!B68</f>
        <v>80</v>
      </c>
      <c r="C66" s="201">
        <f>'[2]30'!C68</f>
        <v>0</v>
      </c>
      <c r="D66" s="201">
        <f>'[2]30'!D68</f>
        <v>0</v>
      </c>
      <c r="E66" s="201">
        <f>'[2]30'!E68</f>
        <v>0</v>
      </c>
      <c r="F66" s="15">
        <f t="shared" si="6"/>
        <v>80</v>
      </c>
      <c r="G66" s="200">
        <f>'[2]30'!H68</f>
        <v>35</v>
      </c>
      <c r="H66" s="201">
        <f>'[2]30'!I68</f>
        <v>0</v>
      </c>
      <c r="I66" s="201">
        <f>'[2]30'!J68</f>
        <v>0</v>
      </c>
      <c r="J66" s="201">
        <f>'[2]30'!K68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200">
        <f>'[2]30'!B69</f>
        <v>80</v>
      </c>
      <c r="C67" s="201">
        <f>'[2]30'!C69</f>
        <v>0</v>
      </c>
      <c r="D67" s="201">
        <f>'[2]30'!D69</f>
        <v>0</v>
      </c>
      <c r="E67" s="201">
        <f>'[2]30'!E69</f>
        <v>0</v>
      </c>
      <c r="F67" s="15">
        <f t="shared" si="6"/>
        <v>80</v>
      </c>
      <c r="G67" s="200">
        <f>'[2]30'!H69</f>
        <v>35</v>
      </c>
      <c r="H67" s="201">
        <f>'[2]30'!I69</f>
        <v>0</v>
      </c>
      <c r="I67" s="201">
        <f>'[2]30'!J69</f>
        <v>0</v>
      </c>
      <c r="J67" s="201">
        <f>'[2]30'!K69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200">
        <f>'[2]30'!B70</f>
        <v>80</v>
      </c>
      <c r="C68" s="201">
        <f>'[2]30'!C70</f>
        <v>0</v>
      </c>
      <c r="D68" s="201">
        <f>'[2]30'!D70</f>
        <v>0</v>
      </c>
      <c r="E68" s="201">
        <f>'[2]30'!E70</f>
        <v>0</v>
      </c>
      <c r="F68" s="15">
        <f t="shared" si="6"/>
        <v>80</v>
      </c>
      <c r="G68" s="200">
        <f>'[2]30'!H70</f>
        <v>35</v>
      </c>
      <c r="H68" s="201">
        <f>'[2]30'!I70</f>
        <v>0</v>
      </c>
      <c r="I68" s="201">
        <f>'[2]30'!J70</f>
        <v>0</v>
      </c>
      <c r="J68" s="201">
        <f>'[2]30'!K70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200">
        <f>'[2]30'!B71</f>
        <v>80</v>
      </c>
      <c r="C69" s="201">
        <f>'[2]30'!C71</f>
        <v>0</v>
      </c>
      <c r="D69" s="201">
        <f>'[2]30'!D71</f>
        <v>0</v>
      </c>
      <c r="E69" s="201">
        <f>'[2]30'!E71</f>
        <v>0</v>
      </c>
      <c r="F69" s="15">
        <f t="shared" ref="F69:F98" si="16">SUM(B69:E69)</f>
        <v>80</v>
      </c>
      <c r="G69" s="200">
        <f>'[2]30'!H71</f>
        <v>35</v>
      </c>
      <c r="H69" s="201">
        <f>'[2]30'!I71</f>
        <v>0</v>
      </c>
      <c r="I69" s="201">
        <f>'[2]30'!J71</f>
        <v>0</v>
      </c>
      <c r="J69" s="201">
        <f>'[2]30'!K71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200">
        <f>'[2]30'!B72</f>
        <v>80</v>
      </c>
      <c r="C70" s="201">
        <f>'[2]30'!C72</f>
        <v>0</v>
      </c>
      <c r="D70" s="201">
        <f>'[2]30'!D72</f>
        <v>0</v>
      </c>
      <c r="E70" s="201">
        <f>'[2]30'!E72</f>
        <v>0</v>
      </c>
      <c r="F70" s="15">
        <f t="shared" si="16"/>
        <v>80</v>
      </c>
      <c r="G70" s="200">
        <f>'[2]30'!H72</f>
        <v>35</v>
      </c>
      <c r="H70" s="201">
        <f>'[2]30'!I72</f>
        <v>0</v>
      </c>
      <c r="I70" s="201">
        <f>'[2]30'!J72</f>
        <v>0</v>
      </c>
      <c r="J70" s="201">
        <f>'[2]30'!K72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200">
        <f>'[2]30'!B73</f>
        <v>80</v>
      </c>
      <c r="C71" s="201">
        <f>'[2]30'!C73</f>
        <v>0</v>
      </c>
      <c r="D71" s="201">
        <f>'[2]30'!D73</f>
        <v>0</v>
      </c>
      <c r="E71" s="201">
        <f>'[2]30'!E73</f>
        <v>0</v>
      </c>
      <c r="F71" s="15">
        <f t="shared" si="16"/>
        <v>80</v>
      </c>
      <c r="G71" s="200">
        <f>'[2]30'!H73</f>
        <v>35</v>
      </c>
      <c r="H71" s="201">
        <f>'[2]30'!I73</f>
        <v>0</v>
      </c>
      <c r="I71" s="201">
        <f>'[2]30'!J73</f>
        <v>0</v>
      </c>
      <c r="J71" s="201">
        <f>'[2]30'!K73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200">
        <f>'[2]30'!B74</f>
        <v>80</v>
      </c>
      <c r="C72" s="201">
        <f>'[2]30'!C74</f>
        <v>0</v>
      </c>
      <c r="D72" s="201">
        <f>'[2]30'!D74</f>
        <v>0</v>
      </c>
      <c r="E72" s="201">
        <f>'[2]30'!E74</f>
        <v>0</v>
      </c>
      <c r="F72" s="15">
        <f t="shared" si="16"/>
        <v>80</v>
      </c>
      <c r="G72" s="200">
        <f>'[2]30'!H74</f>
        <v>35</v>
      </c>
      <c r="H72" s="201">
        <f>'[2]30'!I74</f>
        <v>0</v>
      </c>
      <c r="I72" s="201">
        <f>'[2]30'!J74</f>
        <v>0</v>
      </c>
      <c r="J72" s="201">
        <f>'[2]30'!K74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0">
        <f>'[2]30'!B75</f>
        <v>80</v>
      </c>
      <c r="C73" s="201">
        <f>'[2]30'!C75</f>
        <v>0</v>
      </c>
      <c r="D73" s="201">
        <f>'[2]30'!D75</f>
        <v>0</v>
      </c>
      <c r="E73" s="201">
        <f>'[2]30'!E75</f>
        <v>0</v>
      </c>
      <c r="F73" s="15">
        <f t="shared" si="16"/>
        <v>80</v>
      </c>
      <c r="G73" s="200">
        <f>'[2]30'!H75</f>
        <v>35</v>
      </c>
      <c r="H73" s="201">
        <f>'[2]30'!I75</f>
        <v>0</v>
      </c>
      <c r="I73" s="201">
        <f>'[2]30'!J75</f>
        <v>0</v>
      </c>
      <c r="J73" s="201">
        <f>'[2]30'!K75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200">
        <f>'[2]30'!B76</f>
        <v>80</v>
      </c>
      <c r="C74" s="201">
        <f>'[2]30'!C76</f>
        <v>0</v>
      </c>
      <c r="D74" s="201">
        <f>'[2]30'!D76</f>
        <v>0</v>
      </c>
      <c r="E74" s="201">
        <f>'[2]30'!E76</f>
        <v>0</v>
      </c>
      <c r="F74" s="15">
        <f t="shared" si="16"/>
        <v>80</v>
      </c>
      <c r="G74" s="200">
        <f>'[2]30'!H76</f>
        <v>35</v>
      </c>
      <c r="H74" s="201">
        <f>'[2]30'!I76</f>
        <v>0</v>
      </c>
      <c r="I74" s="201">
        <f>'[2]30'!J76</f>
        <v>0</v>
      </c>
      <c r="J74" s="201">
        <f>'[2]30'!K76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200">
        <f>'[2]30'!B77</f>
        <v>80</v>
      </c>
      <c r="C75" s="201">
        <f>'[2]30'!C77</f>
        <v>0</v>
      </c>
      <c r="D75" s="201">
        <f>'[2]30'!D77</f>
        <v>0</v>
      </c>
      <c r="E75" s="201">
        <f>'[2]30'!E77</f>
        <v>0</v>
      </c>
      <c r="F75" s="15">
        <f t="shared" si="16"/>
        <v>80</v>
      </c>
      <c r="G75" s="200">
        <f>'[2]30'!H77</f>
        <v>35</v>
      </c>
      <c r="H75" s="201">
        <f>'[2]30'!I77</f>
        <v>0</v>
      </c>
      <c r="I75" s="201">
        <f>'[2]30'!J77</f>
        <v>0</v>
      </c>
      <c r="J75" s="201">
        <f>'[2]30'!K77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0">
        <f>'[2]30'!B78</f>
        <v>80</v>
      </c>
      <c r="C76" s="201">
        <f>'[2]30'!C78</f>
        <v>0</v>
      </c>
      <c r="D76" s="201">
        <f>'[2]30'!D78</f>
        <v>0</v>
      </c>
      <c r="E76" s="201">
        <f>'[2]30'!E78</f>
        <v>0</v>
      </c>
      <c r="F76" s="15">
        <f t="shared" si="16"/>
        <v>80</v>
      </c>
      <c r="G76" s="200">
        <f>'[2]30'!H78</f>
        <v>35</v>
      </c>
      <c r="H76" s="201">
        <f>'[2]30'!I78</f>
        <v>0</v>
      </c>
      <c r="I76" s="201">
        <f>'[2]30'!J78</f>
        <v>0</v>
      </c>
      <c r="J76" s="201">
        <f>'[2]30'!K78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0">
        <f>'[2]30'!B79</f>
        <v>80</v>
      </c>
      <c r="C77" s="201">
        <f>'[2]30'!C79</f>
        <v>0</v>
      </c>
      <c r="D77" s="201">
        <f>'[2]30'!D79</f>
        <v>0</v>
      </c>
      <c r="E77" s="201">
        <f>'[2]30'!E79</f>
        <v>0</v>
      </c>
      <c r="F77" s="15">
        <f t="shared" si="16"/>
        <v>80</v>
      </c>
      <c r="G77" s="200">
        <f>'[2]30'!H79</f>
        <v>35</v>
      </c>
      <c r="H77" s="201">
        <f>'[2]30'!I79</f>
        <v>0</v>
      </c>
      <c r="I77" s="201">
        <f>'[2]30'!J79</f>
        <v>0</v>
      </c>
      <c r="J77" s="201">
        <f>'[2]30'!K79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200">
        <f>'[2]30'!B80</f>
        <v>80</v>
      </c>
      <c r="C78" s="201">
        <f>'[2]30'!C80</f>
        <v>0</v>
      </c>
      <c r="D78" s="201">
        <f>'[2]30'!D80</f>
        <v>0</v>
      </c>
      <c r="E78" s="201">
        <f>'[2]30'!E80</f>
        <v>0</v>
      </c>
      <c r="F78" s="15">
        <f t="shared" si="16"/>
        <v>80</v>
      </c>
      <c r="G78" s="200">
        <f>'[2]30'!H80</f>
        <v>35</v>
      </c>
      <c r="H78" s="201">
        <f>'[2]30'!I80</f>
        <v>0</v>
      </c>
      <c r="I78" s="201">
        <f>'[2]30'!J80</f>
        <v>0</v>
      </c>
      <c r="J78" s="201">
        <f>'[2]30'!K80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0">
        <f>'[2]30'!B81</f>
        <v>80</v>
      </c>
      <c r="C79" s="201">
        <f>'[2]30'!C81</f>
        <v>0</v>
      </c>
      <c r="D79" s="201">
        <f>'[2]30'!D81</f>
        <v>0</v>
      </c>
      <c r="E79" s="201">
        <f>'[2]30'!E81</f>
        <v>0</v>
      </c>
      <c r="F79" s="15">
        <f t="shared" si="16"/>
        <v>80</v>
      </c>
      <c r="G79" s="200">
        <f>'[2]30'!H81</f>
        <v>35</v>
      </c>
      <c r="H79" s="201">
        <f>'[2]30'!I81</f>
        <v>0</v>
      </c>
      <c r="I79" s="201">
        <f>'[2]30'!J81</f>
        <v>0</v>
      </c>
      <c r="J79" s="201">
        <f>'[2]30'!K81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'[2]30'!B82</f>
        <v>80</v>
      </c>
      <c r="C80" s="201">
        <f>'[2]30'!C82</f>
        <v>0</v>
      </c>
      <c r="D80" s="201">
        <f>'[2]30'!D82</f>
        <v>0</v>
      </c>
      <c r="E80" s="201">
        <f>'[2]30'!E82</f>
        <v>0</v>
      </c>
      <c r="F80" s="15">
        <f t="shared" si="16"/>
        <v>80</v>
      </c>
      <c r="G80" s="200">
        <f>'[2]30'!H82</f>
        <v>35</v>
      </c>
      <c r="H80" s="201">
        <f>'[2]30'!I82</f>
        <v>0</v>
      </c>
      <c r="I80" s="201">
        <f>'[2]30'!J82</f>
        <v>0</v>
      </c>
      <c r="J80" s="201">
        <f>'[2]30'!K82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'[2]30'!B83</f>
        <v>80</v>
      </c>
      <c r="C81" s="201">
        <f>'[2]30'!C83</f>
        <v>0</v>
      </c>
      <c r="D81" s="201">
        <f>'[2]30'!D83</f>
        <v>0</v>
      </c>
      <c r="E81" s="201">
        <f>'[2]30'!E83</f>
        <v>0</v>
      </c>
      <c r="F81" s="15">
        <f t="shared" si="16"/>
        <v>80</v>
      </c>
      <c r="G81" s="200">
        <f>'[2]30'!H83</f>
        <v>35</v>
      </c>
      <c r="H81" s="201">
        <f>'[2]30'!I83</f>
        <v>0</v>
      </c>
      <c r="I81" s="201">
        <f>'[2]30'!J83</f>
        <v>0</v>
      </c>
      <c r="J81" s="201">
        <f>'[2]30'!K83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'[2]30'!B84</f>
        <v>80</v>
      </c>
      <c r="C82" s="201">
        <f>'[2]30'!C84</f>
        <v>0</v>
      </c>
      <c r="D82" s="201">
        <f>'[2]30'!D84</f>
        <v>0</v>
      </c>
      <c r="E82" s="201">
        <f>'[2]30'!E84</f>
        <v>0</v>
      </c>
      <c r="F82" s="15">
        <f t="shared" si="16"/>
        <v>80</v>
      </c>
      <c r="G82" s="200">
        <f>'[2]30'!H84</f>
        <v>35</v>
      </c>
      <c r="H82" s="201">
        <f>'[2]30'!I84</f>
        <v>0</v>
      </c>
      <c r="I82" s="201">
        <f>'[2]30'!J84</f>
        <v>0</v>
      </c>
      <c r="J82" s="201">
        <f>'[2]30'!K84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'[2]30'!B85</f>
        <v>80</v>
      </c>
      <c r="C83" s="201">
        <f>'[2]30'!C85</f>
        <v>0</v>
      </c>
      <c r="D83" s="201">
        <f>'[2]30'!D85</f>
        <v>0</v>
      </c>
      <c r="E83" s="201">
        <f>'[2]30'!E85</f>
        <v>0</v>
      </c>
      <c r="F83" s="15">
        <f t="shared" si="16"/>
        <v>80</v>
      </c>
      <c r="G83" s="200">
        <f>'[2]30'!H85</f>
        <v>36</v>
      </c>
      <c r="H83" s="201">
        <f>'[2]30'!I85</f>
        <v>0</v>
      </c>
      <c r="I83" s="201">
        <f>'[2]30'!J85</f>
        <v>0</v>
      </c>
      <c r="J83" s="201">
        <f>'[2]30'!K85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'[2]30'!B86</f>
        <v>80</v>
      </c>
      <c r="C84" s="201">
        <f>'[2]30'!C86</f>
        <v>0</v>
      </c>
      <c r="D84" s="201">
        <f>'[2]30'!D86</f>
        <v>0</v>
      </c>
      <c r="E84" s="201">
        <f>'[2]30'!E86</f>
        <v>0</v>
      </c>
      <c r="F84" s="15">
        <f t="shared" si="16"/>
        <v>80</v>
      </c>
      <c r="G84" s="200">
        <f>'[2]30'!H86</f>
        <v>36</v>
      </c>
      <c r="H84" s="201">
        <f>'[2]30'!I86</f>
        <v>0</v>
      </c>
      <c r="I84" s="201">
        <f>'[2]30'!J86</f>
        <v>0</v>
      </c>
      <c r="J84" s="201">
        <f>'[2]30'!K86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'[2]30'!B87</f>
        <v>80</v>
      </c>
      <c r="C85" s="201">
        <f>'[2]30'!C87</f>
        <v>0</v>
      </c>
      <c r="D85" s="201">
        <f>'[2]30'!D87</f>
        <v>0</v>
      </c>
      <c r="E85" s="201">
        <f>'[2]30'!E87</f>
        <v>0</v>
      </c>
      <c r="F85" s="15">
        <f t="shared" si="16"/>
        <v>80</v>
      </c>
      <c r="G85" s="200">
        <f>'[2]30'!H87</f>
        <v>36</v>
      </c>
      <c r="H85" s="201">
        <f>'[2]30'!I87</f>
        <v>0</v>
      </c>
      <c r="I85" s="201">
        <f>'[2]30'!J87</f>
        <v>0</v>
      </c>
      <c r="J85" s="201">
        <f>'[2]30'!K87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'[2]30'!B88</f>
        <v>80</v>
      </c>
      <c r="C86" s="201">
        <f>'[2]30'!C88</f>
        <v>0</v>
      </c>
      <c r="D86" s="201">
        <f>'[2]30'!D88</f>
        <v>0</v>
      </c>
      <c r="E86" s="201">
        <f>'[2]30'!E88</f>
        <v>0</v>
      </c>
      <c r="F86" s="15">
        <f t="shared" si="16"/>
        <v>80</v>
      </c>
      <c r="G86" s="200">
        <f>'[2]30'!H88</f>
        <v>36</v>
      </c>
      <c r="H86" s="201">
        <f>'[2]30'!I88</f>
        <v>0</v>
      </c>
      <c r="I86" s="201">
        <f>'[2]30'!J88</f>
        <v>0</v>
      </c>
      <c r="J86" s="201">
        <f>'[2]30'!K88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'[2]30'!B89</f>
        <v>80</v>
      </c>
      <c r="C87" s="201">
        <f>'[2]30'!C89</f>
        <v>0</v>
      </c>
      <c r="D87" s="201">
        <f>'[2]30'!D89</f>
        <v>0</v>
      </c>
      <c r="E87" s="201">
        <f>'[2]30'!E89</f>
        <v>0</v>
      </c>
      <c r="F87" s="15">
        <f t="shared" si="16"/>
        <v>80</v>
      </c>
      <c r="G87" s="200">
        <f>'[2]30'!H89</f>
        <v>36</v>
      </c>
      <c r="H87" s="201">
        <f>'[2]30'!I89</f>
        <v>0</v>
      </c>
      <c r="I87" s="201">
        <f>'[2]30'!J89</f>
        <v>0</v>
      </c>
      <c r="J87" s="201">
        <f>'[2]30'!K89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'[2]30'!B90</f>
        <v>80</v>
      </c>
      <c r="C88" s="201">
        <f>'[2]30'!C90</f>
        <v>0</v>
      </c>
      <c r="D88" s="201">
        <f>'[2]30'!D90</f>
        <v>0</v>
      </c>
      <c r="E88" s="201">
        <f>'[2]30'!E90</f>
        <v>0</v>
      </c>
      <c r="F88" s="15">
        <f t="shared" si="16"/>
        <v>80</v>
      </c>
      <c r="G88" s="200">
        <f>'[2]30'!H90</f>
        <v>36</v>
      </c>
      <c r="H88" s="201">
        <f>'[2]30'!I90</f>
        <v>0</v>
      </c>
      <c r="I88" s="201">
        <f>'[2]30'!J90</f>
        <v>0</v>
      </c>
      <c r="J88" s="201">
        <f>'[2]30'!K90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'[2]30'!B91</f>
        <v>80</v>
      </c>
      <c r="C89" s="201">
        <f>'[2]30'!C91</f>
        <v>0</v>
      </c>
      <c r="D89" s="201">
        <f>'[2]30'!D91</f>
        <v>0</v>
      </c>
      <c r="E89" s="201">
        <f>'[2]30'!E91</f>
        <v>0</v>
      </c>
      <c r="F89" s="15">
        <f t="shared" si="16"/>
        <v>80</v>
      </c>
      <c r="G89" s="200">
        <f>'[2]30'!H91</f>
        <v>36</v>
      </c>
      <c r="H89" s="201">
        <f>'[2]30'!I91</f>
        <v>0</v>
      </c>
      <c r="I89" s="201">
        <f>'[2]30'!J91</f>
        <v>0</v>
      </c>
      <c r="J89" s="201">
        <f>'[2]30'!K91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'[2]30'!B92</f>
        <v>80</v>
      </c>
      <c r="C90" s="201">
        <f>'[2]30'!C92</f>
        <v>0</v>
      </c>
      <c r="D90" s="201">
        <f>'[2]30'!D92</f>
        <v>0</v>
      </c>
      <c r="E90" s="201">
        <f>'[2]30'!E92</f>
        <v>0</v>
      </c>
      <c r="F90" s="15">
        <f t="shared" si="16"/>
        <v>80</v>
      </c>
      <c r="G90" s="200">
        <f>'[2]30'!H92</f>
        <v>36</v>
      </c>
      <c r="H90" s="201">
        <f>'[2]30'!I92</f>
        <v>0</v>
      </c>
      <c r="I90" s="201">
        <f>'[2]30'!J92</f>
        <v>0</v>
      </c>
      <c r="J90" s="201">
        <f>'[2]30'!K92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'[2]30'!B93</f>
        <v>80</v>
      </c>
      <c r="C91" s="201">
        <f>'[2]30'!C93</f>
        <v>0</v>
      </c>
      <c r="D91" s="201">
        <f>'[2]30'!D93</f>
        <v>0</v>
      </c>
      <c r="E91" s="201">
        <f>'[2]30'!E93</f>
        <v>0</v>
      </c>
      <c r="F91" s="15">
        <f t="shared" si="16"/>
        <v>80</v>
      </c>
      <c r="G91" s="200">
        <f>'[2]30'!H93</f>
        <v>36</v>
      </c>
      <c r="H91" s="201">
        <f>'[2]30'!I93</f>
        <v>0</v>
      </c>
      <c r="I91" s="201">
        <f>'[2]30'!J93</f>
        <v>0</v>
      </c>
      <c r="J91" s="201">
        <f>'[2]30'!K93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'[2]30'!B94</f>
        <v>80</v>
      </c>
      <c r="C92" s="201">
        <f>'[2]30'!C94</f>
        <v>0</v>
      </c>
      <c r="D92" s="201">
        <f>'[2]30'!D94</f>
        <v>0</v>
      </c>
      <c r="E92" s="201">
        <f>'[2]30'!E94</f>
        <v>0</v>
      </c>
      <c r="F92" s="15">
        <f t="shared" si="16"/>
        <v>80</v>
      </c>
      <c r="G92" s="200">
        <f>'[2]30'!H94</f>
        <v>36</v>
      </c>
      <c r="H92" s="201">
        <f>'[2]30'!I94</f>
        <v>0</v>
      </c>
      <c r="I92" s="201">
        <f>'[2]30'!J94</f>
        <v>0</v>
      </c>
      <c r="J92" s="201">
        <f>'[2]30'!K94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'[2]30'!B95</f>
        <v>80</v>
      </c>
      <c r="C93" s="201">
        <f>'[2]30'!C95</f>
        <v>0</v>
      </c>
      <c r="D93" s="201">
        <f>'[2]30'!D95</f>
        <v>0</v>
      </c>
      <c r="E93" s="201">
        <f>'[2]30'!E95</f>
        <v>0</v>
      </c>
      <c r="F93" s="15">
        <f t="shared" si="16"/>
        <v>80</v>
      </c>
      <c r="G93" s="200">
        <f>'[2]30'!H95</f>
        <v>36</v>
      </c>
      <c r="H93" s="201">
        <f>'[2]30'!I95</f>
        <v>0</v>
      </c>
      <c r="I93" s="201">
        <f>'[2]30'!J95</f>
        <v>0</v>
      </c>
      <c r="J93" s="201">
        <f>'[2]30'!K95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0">
        <f>'[2]30'!B96</f>
        <v>80</v>
      </c>
      <c r="C94" s="201">
        <f>'[2]30'!C96</f>
        <v>0</v>
      </c>
      <c r="D94" s="201">
        <f>'[2]30'!D96</f>
        <v>0</v>
      </c>
      <c r="E94" s="201">
        <f>'[2]30'!E96</f>
        <v>0</v>
      </c>
      <c r="F94" s="15">
        <f t="shared" si="16"/>
        <v>80</v>
      </c>
      <c r="G94" s="200">
        <f>'[2]30'!H96</f>
        <v>36</v>
      </c>
      <c r="H94" s="201">
        <f>'[2]30'!I96</f>
        <v>0</v>
      </c>
      <c r="I94" s="201">
        <f>'[2]30'!J96</f>
        <v>0</v>
      </c>
      <c r="J94" s="201">
        <f>'[2]30'!K96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0">
        <f>'[2]30'!B97</f>
        <v>80</v>
      </c>
      <c r="C95" s="201">
        <f>'[2]30'!C97</f>
        <v>0</v>
      </c>
      <c r="D95" s="201">
        <f>'[2]30'!D97</f>
        <v>0</v>
      </c>
      <c r="E95" s="201">
        <f>'[2]30'!E97</f>
        <v>0</v>
      </c>
      <c r="F95" s="15">
        <f t="shared" si="16"/>
        <v>80</v>
      </c>
      <c r="G95" s="200">
        <f>'[2]30'!H97</f>
        <v>36</v>
      </c>
      <c r="H95" s="201">
        <f>'[2]30'!I97</f>
        <v>0</v>
      </c>
      <c r="I95" s="201">
        <f>'[2]30'!J97</f>
        <v>0</v>
      </c>
      <c r="J95" s="201">
        <f>'[2]30'!K97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200">
        <f>'[2]30'!B98</f>
        <v>80</v>
      </c>
      <c r="C96" s="201">
        <f>'[2]30'!C98</f>
        <v>0</v>
      </c>
      <c r="D96" s="201">
        <f>'[2]30'!D98</f>
        <v>0</v>
      </c>
      <c r="E96" s="201">
        <f>'[2]30'!E98</f>
        <v>0</v>
      </c>
      <c r="F96" s="15">
        <f t="shared" si="16"/>
        <v>80</v>
      </c>
      <c r="G96" s="200">
        <f>'[2]30'!H98</f>
        <v>36</v>
      </c>
      <c r="H96" s="201">
        <f>'[2]30'!I98</f>
        <v>0</v>
      </c>
      <c r="I96" s="201">
        <f>'[2]30'!J98</f>
        <v>0</v>
      </c>
      <c r="J96" s="201">
        <f>'[2]30'!K98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200">
        <f>'[2]30'!B99</f>
        <v>80</v>
      </c>
      <c r="C97" s="201">
        <f>'[2]30'!C99</f>
        <v>0</v>
      </c>
      <c r="D97" s="201">
        <f>'[2]30'!D99</f>
        <v>0</v>
      </c>
      <c r="E97" s="201">
        <f>'[2]30'!E99</f>
        <v>0</v>
      </c>
      <c r="F97" s="15">
        <f t="shared" si="16"/>
        <v>80</v>
      </c>
      <c r="G97" s="200">
        <f>'[2]30'!H99</f>
        <v>36</v>
      </c>
      <c r="H97" s="201">
        <f>'[2]30'!I99</f>
        <v>0</v>
      </c>
      <c r="I97" s="201">
        <f>'[2]30'!J99</f>
        <v>0</v>
      </c>
      <c r="J97" s="201">
        <f>'[2]30'!K99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200">
        <f>'[2]30'!B100</f>
        <v>80</v>
      </c>
      <c r="C98" s="201">
        <f>'[2]30'!C100</f>
        <v>0</v>
      </c>
      <c r="D98" s="201">
        <f>'[2]30'!D100</f>
        <v>0</v>
      </c>
      <c r="E98" s="201">
        <f>'[2]30'!E100</f>
        <v>0</v>
      </c>
      <c r="F98" s="15">
        <f t="shared" si="16"/>
        <v>80</v>
      </c>
      <c r="G98" s="200">
        <f>'[2]30'!H100</f>
        <v>36</v>
      </c>
      <c r="H98" s="201">
        <f>'[2]30'!I100</f>
        <v>0</v>
      </c>
      <c r="I98" s="201">
        <f>'[2]30'!J100</f>
        <v>0</v>
      </c>
      <c r="J98" s="201">
        <f>'[2]30'!K100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0.87075000000000002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0.87075000000000002</v>
      </c>
      <c r="L99" s="128">
        <f t="shared" si="17"/>
        <v>2.4E-2</v>
      </c>
      <c r="M99" s="128">
        <f t="shared" si="17"/>
        <v>0.85844999999999982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0.85844999999999982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630</v>
      </c>
      <c r="G3" s="16">
        <f>'[3]30'!G5</f>
        <v>0</v>
      </c>
      <c r="H3" s="17">
        <f>SUM(B3:G3)</f>
        <v>950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24.08</v>
      </c>
      <c r="AE3" s="8">
        <f>BD3</f>
        <v>24.08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24.08</v>
      </c>
      <c r="AL3" s="8">
        <f t="shared" ref="AL3:AQ18" si="3">Q3-X3-AE3</f>
        <v>221.84000000000003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221.84000000000003</v>
      </c>
      <c r="AT3" s="8">
        <v>32</v>
      </c>
      <c r="AU3" s="8">
        <v>32</v>
      </c>
      <c r="AW3" s="204">
        <v>24.08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24.08</v>
      </c>
      <c r="BD3" s="204">
        <v>24.08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24.08</v>
      </c>
      <c r="BL3" s="8">
        <f>AT3</f>
        <v>32</v>
      </c>
      <c r="BM3" s="8">
        <f>AU3</f>
        <v>32</v>
      </c>
      <c r="BN3" s="8">
        <f>BC3</f>
        <v>24.08</v>
      </c>
      <c r="BO3" s="8">
        <f>BJ3</f>
        <v>24.08</v>
      </c>
      <c r="BP3" s="139">
        <f>BL3-BN3</f>
        <v>7.9200000000000017</v>
      </c>
      <c r="BQ3" s="139">
        <f>BM3-BO3</f>
        <v>7.9200000000000017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630</v>
      </c>
      <c r="G4" s="16">
        <f>'[3]30'!G6</f>
        <v>0</v>
      </c>
      <c r="H4" s="17">
        <f>SUM(B4:G4)</f>
        <v>950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24.08</v>
      </c>
      <c r="AE4" s="8">
        <f t="shared" ref="AE4:AE67" si="11">BD4</f>
        <v>24.08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24.08</v>
      </c>
      <c r="AL4" s="8">
        <f t="shared" si="3"/>
        <v>221.84000000000003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221.84000000000003</v>
      </c>
      <c r="AT4" s="8">
        <v>32</v>
      </c>
      <c r="AU4" s="8">
        <v>32</v>
      </c>
      <c r="AW4" s="204">
        <v>24.08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24.08</v>
      </c>
      <c r="BD4" s="204">
        <v>24.08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24.08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24.08</v>
      </c>
      <c r="BO4" s="8">
        <f t="shared" ref="BO4:BO67" si="24">BJ4</f>
        <v>24.08</v>
      </c>
      <c r="BP4" s="139">
        <f t="shared" ref="BP4:BP67" si="25">BL4-BN4</f>
        <v>7.9200000000000017</v>
      </c>
      <c r="BQ4" s="139">
        <f t="shared" ref="BQ4:BQ67" si="26">BM4-BO4</f>
        <v>7.9200000000000017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630</v>
      </c>
      <c r="G5" s="16">
        <f>'[3]30'!G7</f>
        <v>0</v>
      </c>
      <c r="H5" s="17">
        <f t="shared" ref="H5:H68" si="27">SUM(B5:G5)</f>
        <v>950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24.08</v>
      </c>
      <c r="AU5" s="8">
        <v>24.08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24.08</v>
      </c>
      <c r="BM5" s="8">
        <f t="shared" si="22"/>
        <v>24.08</v>
      </c>
      <c r="BN5" s="8">
        <f t="shared" si="23"/>
        <v>24.08</v>
      </c>
      <c r="BO5" s="8">
        <f t="shared" si="24"/>
        <v>24.08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630</v>
      </c>
      <c r="G6" s="16">
        <f>'[3]30'!G8</f>
        <v>0</v>
      </c>
      <c r="H6" s="17">
        <f t="shared" si="27"/>
        <v>950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24.08</v>
      </c>
      <c r="AU6" s="8">
        <v>24.08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24.08</v>
      </c>
      <c r="BM6" s="8">
        <f t="shared" si="22"/>
        <v>24.08</v>
      </c>
      <c r="BN6" s="8">
        <f t="shared" si="23"/>
        <v>24.08</v>
      </c>
      <c r="BO6" s="8">
        <f t="shared" si="24"/>
        <v>24.08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630</v>
      </c>
      <c r="G7" s="16">
        <f>'[3]30'!G9</f>
        <v>0</v>
      </c>
      <c r="H7" s="17">
        <f t="shared" si="27"/>
        <v>950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24.08</v>
      </c>
      <c r="AU7" s="8">
        <v>24.08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24.08</v>
      </c>
      <c r="BM7" s="8">
        <f t="shared" si="22"/>
        <v>24.08</v>
      </c>
      <c r="BN7" s="8">
        <f t="shared" si="23"/>
        <v>24.08</v>
      </c>
      <c r="BO7" s="8">
        <f t="shared" si="24"/>
        <v>24.08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630</v>
      </c>
      <c r="G8" s="16">
        <f>'[3]30'!G10</f>
        <v>0</v>
      </c>
      <c r="H8" s="17">
        <f t="shared" si="27"/>
        <v>950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24.08</v>
      </c>
      <c r="AU8" s="8">
        <v>24.08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24.08</v>
      </c>
      <c r="BM8" s="8">
        <f t="shared" si="22"/>
        <v>24.08</v>
      </c>
      <c r="BN8" s="8">
        <f t="shared" si="23"/>
        <v>24.08</v>
      </c>
      <c r="BO8" s="8">
        <f t="shared" si="24"/>
        <v>24.08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630</v>
      </c>
      <c r="G9" s="16">
        <f>'[3]30'!G11</f>
        <v>0</v>
      </c>
      <c r="H9" s="17">
        <f t="shared" si="27"/>
        <v>950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</v>
      </c>
      <c r="AU9" s="8">
        <v>24.08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</v>
      </c>
      <c r="BM9" s="8">
        <f t="shared" si="22"/>
        <v>24.08</v>
      </c>
      <c r="BN9" s="8">
        <f t="shared" si="23"/>
        <v>24.08</v>
      </c>
      <c r="BO9" s="8">
        <f t="shared" si="24"/>
        <v>24.08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630</v>
      </c>
      <c r="G10" s="16">
        <f>'[3]30'!G12</f>
        <v>0</v>
      </c>
      <c r="H10" s="17">
        <f t="shared" si="27"/>
        <v>950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</v>
      </c>
      <c r="AU10" s="8">
        <v>24.08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</v>
      </c>
      <c r="BM10" s="8">
        <f t="shared" si="22"/>
        <v>24.08</v>
      </c>
      <c r="BN10" s="8">
        <f t="shared" si="23"/>
        <v>24.08</v>
      </c>
      <c r="BO10" s="8">
        <f t="shared" si="24"/>
        <v>24.08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630</v>
      </c>
      <c r="G11" s="16">
        <f>'[3]30'!G13</f>
        <v>0</v>
      </c>
      <c r="H11" s="17">
        <f t="shared" si="27"/>
        <v>950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24.08</v>
      </c>
      <c r="AU11" s="8">
        <v>24.08</v>
      </c>
      <c r="AW11" s="204">
        <v>24.08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24.08</v>
      </c>
      <c r="BD11" s="204">
        <v>24.08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24.08</v>
      </c>
      <c r="BL11" s="8">
        <f t="shared" si="21"/>
        <v>24.08</v>
      </c>
      <c r="BM11" s="8">
        <f t="shared" si="22"/>
        <v>24.08</v>
      </c>
      <c r="BN11" s="8">
        <f t="shared" si="23"/>
        <v>24.08</v>
      </c>
      <c r="BO11" s="8">
        <f t="shared" si="24"/>
        <v>24.08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630</v>
      </c>
      <c r="G12" s="16">
        <f>'[3]30'!G14</f>
        <v>0</v>
      </c>
      <c r="H12" s="17">
        <f t="shared" si="27"/>
        <v>950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24.08</v>
      </c>
      <c r="AU12" s="8">
        <v>24.08</v>
      </c>
      <c r="AW12" s="204">
        <v>24.08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24.08</v>
      </c>
      <c r="BD12" s="204">
        <v>24.08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24.08</v>
      </c>
      <c r="BL12" s="8">
        <f t="shared" si="21"/>
        <v>24.08</v>
      </c>
      <c r="BM12" s="8">
        <f t="shared" si="22"/>
        <v>24.08</v>
      </c>
      <c r="BN12" s="8">
        <f t="shared" si="23"/>
        <v>24.08</v>
      </c>
      <c r="BO12" s="8">
        <f t="shared" si="24"/>
        <v>24.08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630</v>
      </c>
      <c r="G13" s="16">
        <f>'[3]30'!G15</f>
        <v>0</v>
      </c>
      <c r="H13" s="17">
        <f t="shared" si="27"/>
        <v>950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221.84000000000003</v>
      </c>
      <c r="AT13" s="8">
        <v>24.08</v>
      </c>
      <c r="AU13" s="8">
        <v>24.08</v>
      </c>
      <c r="AW13" s="204">
        <v>24.08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24.08</v>
      </c>
      <c r="BD13" s="204">
        <v>24.08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24.08</v>
      </c>
      <c r="BL13" s="8">
        <f t="shared" si="21"/>
        <v>24.08</v>
      </c>
      <c r="BM13" s="8">
        <f t="shared" si="22"/>
        <v>24.08</v>
      </c>
      <c r="BN13" s="8">
        <f t="shared" si="23"/>
        <v>24.08</v>
      </c>
      <c r="BO13" s="8">
        <f t="shared" si="24"/>
        <v>24.08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630</v>
      </c>
      <c r="G14" s="16">
        <f>'[3]30'!G16</f>
        <v>0</v>
      </c>
      <c r="H14" s="17">
        <f t="shared" si="27"/>
        <v>950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24.08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24.08</v>
      </c>
      <c r="AE14" s="8">
        <f t="shared" si="11"/>
        <v>24.08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24.08</v>
      </c>
      <c r="AL14" s="8">
        <f t="shared" si="3"/>
        <v>221.84000000000003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221.84000000000003</v>
      </c>
      <c r="AT14" s="8">
        <v>24.08</v>
      </c>
      <c r="AU14" s="8">
        <v>24.08</v>
      </c>
      <c r="AW14" s="204">
        <v>24.08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24.08</v>
      </c>
      <c r="BD14" s="204">
        <v>24.08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24.08</v>
      </c>
      <c r="BL14" s="8">
        <f t="shared" si="21"/>
        <v>24.08</v>
      </c>
      <c r="BM14" s="8">
        <f t="shared" si="22"/>
        <v>24.08</v>
      </c>
      <c r="BN14" s="8">
        <f t="shared" si="23"/>
        <v>24.08</v>
      </c>
      <c r="BO14" s="8">
        <f t="shared" si="24"/>
        <v>24.08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630</v>
      </c>
      <c r="G15" s="16">
        <f>'[3]30'!G17</f>
        <v>0</v>
      </c>
      <c r="H15" s="17">
        <f t="shared" si="27"/>
        <v>950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221.84000000000003</v>
      </c>
      <c r="AT15" s="8">
        <v>24.08</v>
      </c>
      <c r="AU15" s="8">
        <v>24.08</v>
      </c>
      <c r="AW15" s="204">
        <v>24.08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24.08</v>
      </c>
      <c r="BD15" s="204">
        <v>24.08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24.08</v>
      </c>
      <c r="BL15" s="8">
        <f t="shared" si="21"/>
        <v>24.08</v>
      </c>
      <c r="BM15" s="8">
        <f t="shared" si="22"/>
        <v>24.08</v>
      </c>
      <c r="BN15" s="8">
        <f t="shared" si="23"/>
        <v>24.08</v>
      </c>
      <c r="BO15" s="8">
        <f t="shared" si="24"/>
        <v>24.08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630</v>
      </c>
      <c r="G16" s="16">
        <f>'[3]30'!G18</f>
        <v>0</v>
      </c>
      <c r="H16" s="17">
        <f t="shared" si="27"/>
        <v>950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24.08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24.08</v>
      </c>
      <c r="AE16" s="8">
        <f t="shared" si="11"/>
        <v>24.08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24.08</v>
      </c>
      <c r="AL16" s="8">
        <f t="shared" si="3"/>
        <v>221.84000000000003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221.84000000000003</v>
      </c>
      <c r="AT16" s="8">
        <v>24.08</v>
      </c>
      <c r="AU16" s="8">
        <v>24.08</v>
      </c>
      <c r="AW16" s="204">
        <v>24.08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24.08</v>
      </c>
      <c r="BD16" s="204">
        <v>24.08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24.08</v>
      </c>
      <c r="BL16" s="8">
        <f t="shared" si="21"/>
        <v>24.08</v>
      </c>
      <c r="BM16" s="8">
        <f t="shared" si="22"/>
        <v>24.08</v>
      </c>
      <c r="BN16" s="8">
        <f t="shared" si="23"/>
        <v>24.08</v>
      </c>
      <c r="BO16" s="8">
        <f t="shared" si="24"/>
        <v>24.08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630</v>
      </c>
      <c r="G17" s="16">
        <f>'[3]30'!G19</f>
        <v>0</v>
      </c>
      <c r="H17" s="17">
        <f t="shared" si="27"/>
        <v>950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24.08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24.08</v>
      </c>
      <c r="AE17" s="8">
        <f t="shared" si="11"/>
        <v>24.08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24.08</v>
      </c>
      <c r="AL17" s="8">
        <f t="shared" si="3"/>
        <v>221.84000000000003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221.84000000000003</v>
      </c>
      <c r="AT17" s="8">
        <v>24.08</v>
      </c>
      <c r="AU17" s="8">
        <v>24.08</v>
      </c>
      <c r="AW17" s="204">
        <v>24.08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24.08</v>
      </c>
      <c r="BD17" s="204">
        <v>24.08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24.08</v>
      </c>
      <c r="BL17" s="8">
        <f t="shared" si="21"/>
        <v>24.08</v>
      </c>
      <c r="BM17" s="8">
        <f t="shared" si="22"/>
        <v>24.08</v>
      </c>
      <c r="BN17" s="8">
        <f t="shared" si="23"/>
        <v>24.08</v>
      </c>
      <c r="BO17" s="8">
        <f t="shared" si="24"/>
        <v>24.08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630</v>
      </c>
      <c r="G18" s="16">
        <f>'[3]30'!G20</f>
        <v>0</v>
      </c>
      <c r="H18" s="17">
        <f t="shared" si="27"/>
        <v>950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24.08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24.08</v>
      </c>
      <c r="AE18" s="8">
        <f t="shared" si="11"/>
        <v>24.08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24.08</v>
      </c>
      <c r="AL18" s="8">
        <f t="shared" si="3"/>
        <v>221.84000000000003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221.84000000000003</v>
      </c>
      <c r="AT18" s="8">
        <v>24.08</v>
      </c>
      <c r="AU18" s="8">
        <v>24.08</v>
      </c>
      <c r="AW18" s="204">
        <v>24.08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24.08</v>
      </c>
      <c r="BD18" s="204">
        <v>24.08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24.08</v>
      </c>
      <c r="BL18" s="8">
        <f t="shared" si="21"/>
        <v>24.08</v>
      </c>
      <c r="BM18" s="8">
        <f t="shared" si="22"/>
        <v>24.08</v>
      </c>
      <c r="BN18" s="8">
        <f t="shared" si="23"/>
        <v>24.08</v>
      </c>
      <c r="BO18" s="8">
        <f t="shared" si="24"/>
        <v>24.08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630</v>
      </c>
      <c r="G19" s="16">
        <f>'[3]30'!G21</f>
        <v>0</v>
      </c>
      <c r="H19" s="17">
        <f t="shared" si="27"/>
        <v>950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24.08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24.08</v>
      </c>
      <c r="AE19" s="8">
        <f t="shared" si="11"/>
        <v>24.08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24.08</v>
      </c>
      <c r="AL19" s="8">
        <f t="shared" ref="AL19:AQ61" si="31">Q19-X19-AE19</f>
        <v>221.84000000000003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221.84000000000003</v>
      </c>
      <c r="AT19" s="8">
        <v>24.08</v>
      </c>
      <c r="AU19" s="8">
        <v>24.08</v>
      </c>
      <c r="AW19" s="204">
        <v>24.08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24.08</v>
      </c>
      <c r="BD19" s="204">
        <v>24.08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24.08</v>
      </c>
      <c r="BL19" s="8">
        <f t="shared" si="21"/>
        <v>24.08</v>
      </c>
      <c r="BM19" s="8">
        <f t="shared" si="22"/>
        <v>24.08</v>
      </c>
      <c r="BN19" s="8">
        <f t="shared" si="23"/>
        <v>24.08</v>
      </c>
      <c r="BO19" s="8">
        <f t="shared" si="24"/>
        <v>24.08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630</v>
      </c>
      <c r="G20" s="16">
        <f>'[3]30'!G22</f>
        <v>0</v>
      </c>
      <c r="H20" s="17">
        <f t="shared" si="27"/>
        <v>950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24.08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24.08</v>
      </c>
      <c r="AE20" s="8">
        <f t="shared" si="11"/>
        <v>24.08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24.08</v>
      </c>
      <c r="AL20" s="8">
        <f t="shared" si="31"/>
        <v>221.84000000000003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221.84000000000003</v>
      </c>
      <c r="AT20" s="8">
        <v>24.08</v>
      </c>
      <c r="AU20" s="8">
        <v>24.08</v>
      </c>
      <c r="AW20" s="204">
        <v>24.08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24.08</v>
      </c>
      <c r="BD20" s="204">
        <v>24.08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24.08</v>
      </c>
      <c r="BL20" s="8">
        <f t="shared" si="21"/>
        <v>24.08</v>
      </c>
      <c r="BM20" s="8">
        <f t="shared" si="22"/>
        <v>24.08</v>
      </c>
      <c r="BN20" s="8">
        <f t="shared" si="23"/>
        <v>24.08</v>
      </c>
      <c r="BO20" s="8">
        <f t="shared" si="24"/>
        <v>24.08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630</v>
      </c>
      <c r="G21" s="16">
        <f>'[3]30'!G23</f>
        <v>0</v>
      </c>
      <c r="H21" s="17">
        <f t="shared" si="27"/>
        <v>950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24.08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24.08</v>
      </c>
      <c r="AE21" s="8">
        <f t="shared" si="11"/>
        <v>24.08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24.08</v>
      </c>
      <c r="AL21" s="8">
        <f t="shared" si="31"/>
        <v>221.84000000000003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221.84000000000003</v>
      </c>
      <c r="AT21" s="8">
        <v>24.08</v>
      </c>
      <c r="AU21" s="8">
        <v>24.08</v>
      </c>
      <c r="AW21" s="204">
        <v>24.08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24.08</v>
      </c>
      <c r="BD21" s="204">
        <v>24.08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24.08</v>
      </c>
      <c r="BL21" s="8">
        <f t="shared" si="21"/>
        <v>24.08</v>
      </c>
      <c r="BM21" s="8">
        <f t="shared" si="22"/>
        <v>24.08</v>
      </c>
      <c r="BN21" s="8">
        <f t="shared" si="23"/>
        <v>24.08</v>
      </c>
      <c r="BO21" s="8">
        <f t="shared" si="24"/>
        <v>24.08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630</v>
      </c>
      <c r="G22" s="16">
        <f>'[3]30'!G24</f>
        <v>0</v>
      </c>
      <c r="H22" s="17">
        <f t="shared" si="27"/>
        <v>950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24.08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24.08</v>
      </c>
      <c r="AE22" s="8">
        <f t="shared" si="11"/>
        <v>24.08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24.08</v>
      </c>
      <c r="AL22" s="8">
        <f t="shared" si="31"/>
        <v>221.84000000000003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221.84000000000003</v>
      </c>
      <c r="AT22" s="8">
        <v>24.08</v>
      </c>
      <c r="AU22" s="8">
        <v>24.08</v>
      </c>
      <c r="AW22" s="204">
        <v>24.08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24.08</v>
      </c>
      <c r="BD22" s="204">
        <v>24.08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24.08</v>
      </c>
      <c r="BL22" s="8">
        <f t="shared" si="21"/>
        <v>24.08</v>
      </c>
      <c r="BM22" s="8">
        <f t="shared" si="22"/>
        <v>24.08</v>
      </c>
      <c r="BN22" s="8">
        <f t="shared" si="23"/>
        <v>24.08</v>
      </c>
      <c r="BO22" s="8">
        <f t="shared" si="24"/>
        <v>24.08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630</v>
      </c>
      <c r="G23" s="16">
        <f>'[3]30'!G25</f>
        <v>0</v>
      </c>
      <c r="H23" s="17">
        <f t="shared" si="27"/>
        <v>950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24.08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24.08</v>
      </c>
      <c r="AE23" s="8">
        <f t="shared" si="11"/>
        <v>24.08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24.08</v>
      </c>
      <c r="AL23" s="8">
        <f t="shared" si="31"/>
        <v>221.84000000000003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221.84000000000003</v>
      </c>
      <c r="AT23" s="8">
        <v>24.08</v>
      </c>
      <c r="AU23" s="8">
        <v>24.08</v>
      </c>
      <c r="AW23" s="204">
        <v>24.08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24.08</v>
      </c>
      <c r="BD23" s="204">
        <v>24.08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24.08</v>
      </c>
      <c r="BL23" s="8">
        <f t="shared" si="21"/>
        <v>24.08</v>
      </c>
      <c r="BM23" s="8">
        <f t="shared" si="22"/>
        <v>24.08</v>
      </c>
      <c r="BN23" s="8">
        <f t="shared" si="23"/>
        <v>24.08</v>
      </c>
      <c r="BO23" s="8">
        <f t="shared" si="24"/>
        <v>24.08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630</v>
      </c>
      <c r="G24" s="16">
        <f>'[3]30'!G26</f>
        <v>0</v>
      </c>
      <c r="H24" s="17">
        <f t="shared" si="27"/>
        <v>950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24.08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24.08</v>
      </c>
      <c r="AE24" s="8">
        <f t="shared" si="11"/>
        <v>24.08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24.08</v>
      </c>
      <c r="AL24" s="8">
        <f t="shared" si="31"/>
        <v>221.84000000000003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221.84000000000003</v>
      </c>
      <c r="AT24" s="8">
        <v>24.08</v>
      </c>
      <c r="AU24" s="8">
        <v>24.08</v>
      </c>
      <c r="AW24" s="204">
        <v>24.08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24.08</v>
      </c>
      <c r="BD24" s="204">
        <v>24.08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24.08</v>
      </c>
      <c r="BL24" s="8">
        <f t="shared" si="21"/>
        <v>24.08</v>
      </c>
      <c r="BM24" s="8">
        <f t="shared" si="22"/>
        <v>24.08</v>
      </c>
      <c r="BN24" s="8">
        <f t="shared" si="23"/>
        <v>24.08</v>
      </c>
      <c r="BO24" s="8">
        <f t="shared" si="24"/>
        <v>24.08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630</v>
      </c>
      <c r="G25" s="16">
        <f>'[3]30'!G27</f>
        <v>0</v>
      </c>
      <c r="H25" s="17">
        <f t="shared" si="27"/>
        <v>950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24.08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24.08</v>
      </c>
      <c r="AE25" s="8">
        <f t="shared" si="11"/>
        <v>24.08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24.08</v>
      </c>
      <c r="AL25" s="8">
        <f t="shared" si="31"/>
        <v>221.84000000000003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221.84000000000003</v>
      </c>
      <c r="AT25" s="8">
        <v>24.08</v>
      </c>
      <c r="AU25" s="8">
        <v>24.08</v>
      </c>
      <c r="AW25" s="204">
        <v>24.08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24.08</v>
      </c>
      <c r="BD25" s="204">
        <v>24.08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24.08</v>
      </c>
      <c r="BL25" s="8">
        <f t="shared" si="21"/>
        <v>24.08</v>
      </c>
      <c r="BM25" s="8">
        <f t="shared" si="22"/>
        <v>24.08</v>
      </c>
      <c r="BN25" s="8">
        <f t="shared" si="23"/>
        <v>24.08</v>
      </c>
      <c r="BO25" s="8">
        <f t="shared" si="24"/>
        <v>24.08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630</v>
      </c>
      <c r="G26" s="16">
        <f>'[3]30'!G28</f>
        <v>0</v>
      </c>
      <c r="H26" s="17">
        <f t="shared" si="27"/>
        <v>950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24.08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24.08</v>
      </c>
      <c r="AE26" s="8">
        <f t="shared" si="11"/>
        <v>24.08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24.08</v>
      </c>
      <c r="AL26" s="8">
        <f t="shared" si="31"/>
        <v>221.84000000000003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221.84000000000003</v>
      </c>
      <c r="AT26" s="8">
        <v>24.08</v>
      </c>
      <c r="AU26" s="8">
        <v>24.08</v>
      </c>
      <c r="AW26" s="204">
        <v>24.08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24.08</v>
      </c>
      <c r="BD26" s="204">
        <v>24.08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24.08</v>
      </c>
      <c r="BL26" s="8">
        <f t="shared" si="21"/>
        <v>24.08</v>
      </c>
      <c r="BM26" s="8">
        <f t="shared" si="22"/>
        <v>24.08</v>
      </c>
      <c r="BN26" s="8">
        <f t="shared" si="23"/>
        <v>24.08</v>
      </c>
      <c r="BO26" s="8">
        <f t="shared" si="24"/>
        <v>24.08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630</v>
      </c>
      <c r="G27" s="16">
        <f>'[3]30'!G29</f>
        <v>0</v>
      </c>
      <c r="H27" s="17">
        <f t="shared" si="27"/>
        <v>950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24.08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24.08</v>
      </c>
      <c r="AE27" s="8">
        <f t="shared" si="11"/>
        <v>24.08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24.08</v>
      </c>
      <c r="AL27" s="8">
        <f t="shared" si="31"/>
        <v>221.84000000000003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221.84000000000003</v>
      </c>
      <c r="AT27" s="8">
        <v>24.08</v>
      </c>
      <c r="AU27" s="8">
        <v>24.08</v>
      </c>
      <c r="AW27" s="204">
        <v>24.08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24.08</v>
      </c>
      <c r="BD27" s="204">
        <v>24.08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24.08</v>
      </c>
      <c r="BL27" s="8">
        <f t="shared" si="21"/>
        <v>24.08</v>
      </c>
      <c r="BM27" s="8">
        <f t="shared" si="22"/>
        <v>24.08</v>
      </c>
      <c r="BN27" s="8">
        <f t="shared" si="23"/>
        <v>24.08</v>
      </c>
      <c r="BO27" s="8">
        <f t="shared" si="24"/>
        <v>24.08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630</v>
      </c>
      <c r="G28" s="16">
        <f>'[3]30'!G30</f>
        <v>0</v>
      </c>
      <c r="H28" s="17">
        <f t="shared" si="27"/>
        <v>950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24.08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24.08</v>
      </c>
      <c r="AE28" s="8">
        <f t="shared" si="11"/>
        <v>24.08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24.08</v>
      </c>
      <c r="AL28" s="8">
        <f t="shared" si="31"/>
        <v>221.84000000000003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221.84000000000003</v>
      </c>
      <c r="AT28" s="8">
        <v>24.08</v>
      </c>
      <c r="AU28" s="8">
        <v>24.08</v>
      </c>
      <c r="AW28" s="204">
        <v>24.08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24.08</v>
      </c>
      <c r="BD28" s="204">
        <v>24.08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24.08</v>
      </c>
      <c r="BL28" s="8">
        <f t="shared" si="21"/>
        <v>24.08</v>
      </c>
      <c r="BM28" s="8">
        <f t="shared" si="22"/>
        <v>24.08</v>
      </c>
      <c r="BN28" s="8">
        <f t="shared" si="23"/>
        <v>24.08</v>
      </c>
      <c r="BO28" s="8">
        <f t="shared" si="24"/>
        <v>24.08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630</v>
      </c>
      <c r="G29" s="16">
        <f>'[3]30'!G31</f>
        <v>0</v>
      </c>
      <c r="H29" s="17">
        <f t="shared" si="27"/>
        <v>950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24.08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24.08</v>
      </c>
      <c r="AE29" s="8">
        <f t="shared" si="11"/>
        <v>24.08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24.08</v>
      </c>
      <c r="AL29" s="8">
        <f t="shared" si="31"/>
        <v>221.84000000000003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221.84000000000003</v>
      </c>
      <c r="AT29" s="8">
        <v>24.08</v>
      </c>
      <c r="AU29" s="8">
        <v>24.08</v>
      </c>
      <c r="AW29" s="204">
        <v>24.08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24.08</v>
      </c>
      <c r="BD29" s="204">
        <v>24.08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24.08</v>
      </c>
      <c r="BL29" s="8">
        <f t="shared" si="21"/>
        <v>24.08</v>
      </c>
      <c r="BM29" s="8">
        <f t="shared" si="22"/>
        <v>24.08</v>
      </c>
      <c r="BN29" s="8">
        <f t="shared" si="23"/>
        <v>24.08</v>
      </c>
      <c r="BO29" s="8">
        <f t="shared" si="24"/>
        <v>24.08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630</v>
      </c>
      <c r="G30" s="16">
        <f>'[3]30'!G32</f>
        <v>0</v>
      </c>
      <c r="H30" s="17">
        <f t="shared" si="27"/>
        <v>950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24.08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24.08</v>
      </c>
      <c r="AE30" s="8">
        <f t="shared" si="11"/>
        <v>24.08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24.08</v>
      </c>
      <c r="AL30" s="8">
        <f t="shared" si="31"/>
        <v>221.84000000000003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221.84000000000003</v>
      </c>
      <c r="AT30" s="8">
        <v>24.08</v>
      </c>
      <c r="AU30" s="8">
        <v>24.08</v>
      </c>
      <c r="AW30" s="204">
        <v>24.08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24.08</v>
      </c>
      <c r="BD30" s="204">
        <v>24.08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24.08</v>
      </c>
      <c r="BL30" s="8">
        <f t="shared" si="21"/>
        <v>24.08</v>
      </c>
      <c r="BM30" s="8">
        <f t="shared" si="22"/>
        <v>24.08</v>
      </c>
      <c r="BN30" s="8">
        <f t="shared" si="23"/>
        <v>24.08</v>
      </c>
      <c r="BO30" s="8">
        <f t="shared" si="24"/>
        <v>24.08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630</v>
      </c>
      <c r="G31" s="16">
        <f>'[3]30'!G33</f>
        <v>0</v>
      </c>
      <c r="H31" s="17">
        <f t="shared" si="27"/>
        <v>950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24.08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24.08</v>
      </c>
      <c r="AE31" s="8">
        <f t="shared" si="11"/>
        <v>24.08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24.08</v>
      </c>
      <c r="AL31" s="8">
        <f t="shared" si="31"/>
        <v>221.84000000000003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221.84000000000003</v>
      </c>
      <c r="AT31" s="8">
        <v>24.08</v>
      </c>
      <c r="AU31" s="8">
        <v>24.08</v>
      </c>
      <c r="AW31" s="204">
        <v>24.08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24.08</v>
      </c>
      <c r="BD31" s="204">
        <v>24.08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24.08</v>
      </c>
      <c r="BL31" s="8">
        <f t="shared" si="21"/>
        <v>24.08</v>
      </c>
      <c r="BM31" s="8">
        <f t="shared" si="22"/>
        <v>24.08</v>
      </c>
      <c r="BN31" s="8">
        <f t="shared" si="23"/>
        <v>24.08</v>
      </c>
      <c r="BO31" s="8">
        <f t="shared" si="24"/>
        <v>24.08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630</v>
      </c>
      <c r="G32" s="16">
        <f>'[3]30'!G34</f>
        <v>0</v>
      </c>
      <c r="H32" s="17">
        <f t="shared" si="27"/>
        <v>950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24.08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24.08</v>
      </c>
      <c r="AE32" s="8">
        <f t="shared" si="11"/>
        <v>24.08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24.08</v>
      </c>
      <c r="AL32" s="8">
        <f t="shared" si="31"/>
        <v>221.84000000000003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221.84000000000003</v>
      </c>
      <c r="AT32" s="8">
        <v>24.08</v>
      </c>
      <c r="AU32" s="8">
        <v>24.08</v>
      </c>
      <c r="AW32" s="204">
        <v>24.08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24.08</v>
      </c>
      <c r="BD32" s="204">
        <v>24.08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24.08</v>
      </c>
      <c r="BL32" s="8">
        <f t="shared" si="21"/>
        <v>24.08</v>
      </c>
      <c r="BM32" s="8">
        <f t="shared" si="22"/>
        <v>24.08</v>
      </c>
      <c r="BN32" s="8">
        <f t="shared" si="23"/>
        <v>24.08</v>
      </c>
      <c r="BO32" s="8">
        <f t="shared" si="24"/>
        <v>24.08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630</v>
      </c>
      <c r="G33" s="16">
        <f>'[3]30'!G35</f>
        <v>0</v>
      </c>
      <c r="H33" s="17">
        <f t="shared" si="27"/>
        <v>950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24.08</v>
      </c>
      <c r="AE33" s="8">
        <f t="shared" si="11"/>
        <v>24.08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24.08</v>
      </c>
      <c r="AL33" s="8">
        <f t="shared" si="31"/>
        <v>221.84000000000003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221.84000000000003</v>
      </c>
      <c r="AT33" s="8">
        <v>24.08</v>
      </c>
      <c r="AU33" s="8">
        <v>24.08</v>
      </c>
      <c r="AW33" s="204">
        <v>24.08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24.08</v>
      </c>
      <c r="BD33" s="204">
        <v>24.08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24.08</v>
      </c>
      <c r="BL33" s="8">
        <f t="shared" si="21"/>
        <v>24.08</v>
      </c>
      <c r="BM33" s="8">
        <f t="shared" si="22"/>
        <v>24.08</v>
      </c>
      <c r="BN33" s="8">
        <f t="shared" si="23"/>
        <v>24.08</v>
      </c>
      <c r="BO33" s="8">
        <f t="shared" si="24"/>
        <v>24.08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630</v>
      </c>
      <c r="G34" s="16">
        <f>'[3]30'!G36</f>
        <v>0</v>
      </c>
      <c r="H34" s="17">
        <f t="shared" si="27"/>
        <v>950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24.08</v>
      </c>
      <c r="AE34" s="8">
        <f t="shared" si="11"/>
        <v>24.08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24.08</v>
      </c>
      <c r="AL34" s="8">
        <f t="shared" si="31"/>
        <v>221.84000000000003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221.84000000000003</v>
      </c>
      <c r="AT34" s="8">
        <v>24.08</v>
      </c>
      <c r="AU34" s="8">
        <v>24.08</v>
      </c>
      <c r="AW34" s="204">
        <v>24.08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24.08</v>
      </c>
      <c r="BD34" s="204">
        <v>24.08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24.08</v>
      </c>
      <c r="BL34" s="8">
        <f t="shared" si="21"/>
        <v>24.08</v>
      </c>
      <c r="BM34" s="8">
        <f t="shared" si="22"/>
        <v>24.08</v>
      </c>
      <c r="BN34" s="8">
        <f t="shared" si="23"/>
        <v>24.08</v>
      </c>
      <c r="BO34" s="8">
        <f t="shared" si="24"/>
        <v>24.08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630</v>
      </c>
      <c r="G35" s="16">
        <f>'[3]30'!G37</f>
        <v>0</v>
      </c>
      <c r="H35" s="17">
        <f t="shared" si="27"/>
        <v>950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24.08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24.08</v>
      </c>
      <c r="AE35" s="8">
        <f t="shared" si="11"/>
        <v>24.08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24.08</v>
      </c>
      <c r="AL35" s="8">
        <f t="shared" si="31"/>
        <v>221.84000000000003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221.84000000000003</v>
      </c>
      <c r="AT35" s="8">
        <v>24.08</v>
      </c>
      <c r="AU35" s="8">
        <v>24.08</v>
      </c>
      <c r="AW35" s="204">
        <v>24.08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24.08</v>
      </c>
      <c r="BD35" s="204">
        <v>24.08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24.08</v>
      </c>
      <c r="BL35" s="8">
        <f t="shared" si="21"/>
        <v>24.08</v>
      </c>
      <c r="BM35" s="8">
        <f t="shared" si="22"/>
        <v>24.08</v>
      </c>
      <c r="BN35" s="8">
        <f t="shared" si="23"/>
        <v>24.08</v>
      </c>
      <c r="BO35" s="8">
        <f t="shared" si="24"/>
        <v>24.08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630</v>
      </c>
      <c r="G36" s="16">
        <f>'[3]30'!G38</f>
        <v>0</v>
      </c>
      <c r="H36" s="17">
        <f t="shared" si="27"/>
        <v>950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24.08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24.08</v>
      </c>
      <c r="AE36" s="8">
        <f t="shared" si="11"/>
        <v>24.08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24.08</v>
      </c>
      <c r="AL36" s="8">
        <f t="shared" si="31"/>
        <v>221.84000000000003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221.84000000000003</v>
      </c>
      <c r="AT36" s="8">
        <v>24.08</v>
      </c>
      <c r="AU36" s="8">
        <v>24.08</v>
      </c>
      <c r="AW36" s="204">
        <v>24.08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24.08</v>
      </c>
      <c r="BD36" s="204">
        <v>24.08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24.08</v>
      </c>
      <c r="BL36" s="8">
        <f t="shared" si="21"/>
        <v>24.08</v>
      </c>
      <c r="BM36" s="8">
        <f t="shared" si="22"/>
        <v>24.08</v>
      </c>
      <c r="BN36" s="8">
        <f t="shared" si="23"/>
        <v>24.08</v>
      </c>
      <c r="BO36" s="8">
        <f t="shared" si="24"/>
        <v>24.08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630</v>
      </c>
      <c r="G37" s="16">
        <f>'[3]30'!G39</f>
        <v>0</v>
      </c>
      <c r="H37" s="17">
        <f t="shared" si="27"/>
        <v>950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24.08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24.08</v>
      </c>
      <c r="AE37" s="8">
        <f t="shared" si="11"/>
        <v>24.08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24.08</v>
      </c>
      <c r="AL37" s="8">
        <f t="shared" si="31"/>
        <v>221.84000000000003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221.84000000000003</v>
      </c>
      <c r="AT37" s="8">
        <v>24.08</v>
      </c>
      <c r="AU37" s="8">
        <v>24.08</v>
      </c>
      <c r="AW37" s="204">
        <v>24.08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24.08</v>
      </c>
      <c r="BD37" s="204">
        <v>24.08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24.08</v>
      </c>
      <c r="BL37" s="8">
        <f t="shared" si="21"/>
        <v>24.08</v>
      </c>
      <c r="BM37" s="8">
        <f t="shared" si="22"/>
        <v>24.08</v>
      </c>
      <c r="BN37" s="8">
        <f t="shared" si="23"/>
        <v>24.08</v>
      </c>
      <c r="BO37" s="8">
        <f t="shared" si="24"/>
        <v>24.08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630</v>
      </c>
      <c r="G38" s="16">
        <f>'[3]30'!G40</f>
        <v>0</v>
      </c>
      <c r="H38" s="17">
        <f t="shared" si="27"/>
        <v>950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24.08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24.08</v>
      </c>
      <c r="AE38" s="8">
        <f t="shared" si="11"/>
        <v>24.08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24.08</v>
      </c>
      <c r="AL38" s="8">
        <f t="shared" si="31"/>
        <v>221.84000000000003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221.84000000000003</v>
      </c>
      <c r="AT38" s="8">
        <v>24.08</v>
      </c>
      <c r="AU38" s="8">
        <v>24.08</v>
      </c>
      <c r="AW38" s="204">
        <v>24.08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24.08</v>
      </c>
      <c r="BD38" s="204">
        <v>24.08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24.08</v>
      </c>
      <c r="BL38" s="8">
        <f t="shared" si="21"/>
        <v>24.08</v>
      </c>
      <c r="BM38" s="8">
        <f t="shared" si="22"/>
        <v>24.08</v>
      </c>
      <c r="BN38" s="8">
        <f t="shared" si="23"/>
        <v>24.08</v>
      </c>
      <c r="BO38" s="8">
        <f t="shared" si="24"/>
        <v>24.08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620</v>
      </c>
      <c r="G39" s="16">
        <f>'[3]30'!G41</f>
        <v>0</v>
      </c>
      <c r="H39" s="17">
        <f t="shared" si="27"/>
        <v>940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24.08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24.08</v>
      </c>
      <c r="AE39" s="8">
        <f t="shared" si="11"/>
        <v>24.08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24.08</v>
      </c>
      <c r="AL39" s="8">
        <f t="shared" si="31"/>
        <v>221.84000000000003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221.84000000000003</v>
      </c>
      <c r="AT39" s="8">
        <v>24.08</v>
      </c>
      <c r="AU39" s="8">
        <v>24.08</v>
      </c>
      <c r="AW39" s="204">
        <v>24.08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24.08</v>
      </c>
      <c r="BD39" s="204">
        <v>24.08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24.08</v>
      </c>
      <c r="BL39" s="8">
        <f t="shared" si="21"/>
        <v>24.08</v>
      </c>
      <c r="BM39" s="8">
        <f t="shared" si="22"/>
        <v>24.08</v>
      </c>
      <c r="BN39" s="8">
        <f t="shared" si="23"/>
        <v>24.08</v>
      </c>
      <c r="BO39" s="8">
        <f t="shared" si="24"/>
        <v>24.08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620</v>
      </c>
      <c r="G40" s="16">
        <f>'[3]30'!G42</f>
        <v>0</v>
      </c>
      <c r="H40" s="17">
        <f t="shared" si="27"/>
        <v>940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24.08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24.08</v>
      </c>
      <c r="AE40" s="8">
        <f t="shared" si="11"/>
        <v>24.08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24.08</v>
      </c>
      <c r="AL40" s="8">
        <f t="shared" si="31"/>
        <v>221.84000000000003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221.84000000000003</v>
      </c>
      <c r="AT40" s="8">
        <v>24.08</v>
      </c>
      <c r="AU40" s="8">
        <v>24.08</v>
      </c>
      <c r="AW40" s="204">
        <v>24.08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24.08</v>
      </c>
      <c r="BD40" s="204">
        <v>24.08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24.08</v>
      </c>
      <c r="BL40" s="8">
        <f t="shared" si="21"/>
        <v>24.08</v>
      </c>
      <c r="BM40" s="8">
        <f t="shared" si="22"/>
        <v>24.08</v>
      </c>
      <c r="BN40" s="8">
        <f t="shared" si="23"/>
        <v>24.08</v>
      </c>
      <c r="BO40" s="8">
        <f t="shared" si="24"/>
        <v>24.08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620</v>
      </c>
      <c r="G41" s="16">
        <f>'[3]30'!G43</f>
        <v>0</v>
      </c>
      <c r="H41" s="17">
        <f t="shared" si="27"/>
        <v>940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24.08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24.08</v>
      </c>
      <c r="AE41" s="8">
        <f t="shared" si="11"/>
        <v>24.08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24.08</v>
      </c>
      <c r="AL41" s="8">
        <f t="shared" si="31"/>
        <v>221.84000000000003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221.84000000000003</v>
      </c>
      <c r="AT41" s="8">
        <v>24.08</v>
      </c>
      <c r="AU41" s="8">
        <v>24.08</v>
      </c>
      <c r="AW41" s="204">
        <v>24.08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24.08</v>
      </c>
      <c r="BD41" s="204">
        <v>24.08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24.08</v>
      </c>
      <c r="BL41" s="8">
        <f t="shared" si="21"/>
        <v>24.08</v>
      </c>
      <c r="BM41" s="8">
        <f t="shared" si="22"/>
        <v>24.08</v>
      </c>
      <c r="BN41" s="8">
        <f t="shared" si="23"/>
        <v>24.08</v>
      </c>
      <c r="BO41" s="8">
        <f t="shared" si="24"/>
        <v>24.08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620</v>
      </c>
      <c r="G42" s="16">
        <f>'[3]30'!G44</f>
        <v>0</v>
      </c>
      <c r="H42" s="17">
        <f t="shared" si="27"/>
        <v>940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24.08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24.08</v>
      </c>
      <c r="AE42" s="8">
        <f t="shared" si="11"/>
        <v>24.08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24.08</v>
      </c>
      <c r="AL42" s="8">
        <f t="shared" si="31"/>
        <v>221.84000000000003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221.84000000000003</v>
      </c>
      <c r="AT42" s="8">
        <v>24.08</v>
      </c>
      <c r="AU42" s="8">
        <v>24.08</v>
      </c>
      <c r="AW42" s="204">
        <v>24.08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24.08</v>
      </c>
      <c r="BD42" s="204">
        <v>24.08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24.08</v>
      </c>
      <c r="BL42" s="8">
        <f t="shared" si="21"/>
        <v>24.08</v>
      </c>
      <c r="BM42" s="8">
        <f t="shared" si="22"/>
        <v>24.08</v>
      </c>
      <c r="BN42" s="8">
        <f t="shared" si="23"/>
        <v>24.08</v>
      </c>
      <c r="BO42" s="8">
        <f t="shared" si="24"/>
        <v>24.08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620</v>
      </c>
      <c r="G43" s="16">
        <f>'[3]30'!G45</f>
        <v>0</v>
      </c>
      <c r="H43" s="17">
        <f t="shared" si="27"/>
        <v>940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24.08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24.08</v>
      </c>
      <c r="AE43" s="8">
        <f t="shared" si="11"/>
        <v>24.08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24.08</v>
      </c>
      <c r="AL43" s="8">
        <f t="shared" si="31"/>
        <v>221.84000000000003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221.84000000000003</v>
      </c>
      <c r="AT43" s="8">
        <v>24.08</v>
      </c>
      <c r="AU43" s="8">
        <v>24.08</v>
      </c>
      <c r="AW43" s="204">
        <v>24.08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24.08</v>
      </c>
      <c r="BD43" s="204">
        <v>24.08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24.08</v>
      </c>
      <c r="BL43" s="8">
        <f t="shared" si="21"/>
        <v>24.08</v>
      </c>
      <c r="BM43" s="8">
        <f t="shared" si="22"/>
        <v>24.08</v>
      </c>
      <c r="BN43" s="8">
        <f t="shared" si="23"/>
        <v>24.08</v>
      </c>
      <c r="BO43" s="8">
        <f t="shared" si="24"/>
        <v>24.08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620</v>
      </c>
      <c r="G44" s="16">
        <f>'[3]30'!G46</f>
        <v>0</v>
      </c>
      <c r="H44" s="17">
        <f t="shared" si="27"/>
        <v>940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24.08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24.08</v>
      </c>
      <c r="AE44" s="8">
        <f t="shared" si="11"/>
        <v>24.08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24.08</v>
      </c>
      <c r="AL44" s="8">
        <f t="shared" si="31"/>
        <v>221.84000000000003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221.84000000000003</v>
      </c>
      <c r="AT44" s="8">
        <v>24.08</v>
      </c>
      <c r="AU44" s="8">
        <v>24.08</v>
      </c>
      <c r="AW44" s="204">
        <v>24.08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24.08</v>
      </c>
      <c r="BD44" s="204">
        <v>24.08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24.08</v>
      </c>
      <c r="BL44" s="8">
        <f t="shared" si="21"/>
        <v>24.08</v>
      </c>
      <c r="BM44" s="8">
        <f t="shared" si="22"/>
        <v>24.08</v>
      </c>
      <c r="BN44" s="8">
        <f t="shared" si="23"/>
        <v>24.08</v>
      </c>
      <c r="BO44" s="8">
        <f t="shared" si="24"/>
        <v>24.08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620</v>
      </c>
      <c r="G45" s="16">
        <f>'[3]30'!G47</f>
        <v>0</v>
      </c>
      <c r="H45" s="17">
        <f t="shared" si="27"/>
        <v>940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24.08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24.08</v>
      </c>
      <c r="AE45" s="8">
        <f t="shared" si="11"/>
        <v>24.08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24.08</v>
      </c>
      <c r="AL45" s="8">
        <f t="shared" si="31"/>
        <v>221.84000000000003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221.84000000000003</v>
      </c>
      <c r="AT45" s="8">
        <v>24.08</v>
      </c>
      <c r="AU45" s="8">
        <v>24.08</v>
      </c>
      <c r="AW45" s="204">
        <v>24.08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24.08</v>
      </c>
      <c r="BD45" s="204">
        <v>24.08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24.08</v>
      </c>
      <c r="BL45" s="8">
        <f t="shared" si="21"/>
        <v>24.08</v>
      </c>
      <c r="BM45" s="8">
        <f t="shared" si="22"/>
        <v>24.08</v>
      </c>
      <c r="BN45" s="8">
        <f t="shared" si="23"/>
        <v>24.08</v>
      </c>
      <c r="BO45" s="8">
        <f t="shared" si="24"/>
        <v>24.08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620</v>
      </c>
      <c r="G46" s="16">
        <f>'[3]30'!G48</f>
        <v>0</v>
      </c>
      <c r="H46" s="17">
        <f t="shared" si="27"/>
        <v>940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24.08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24.08</v>
      </c>
      <c r="AE46" s="8">
        <f t="shared" si="11"/>
        <v>24.08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24.08</v>
      </c>
      <c r="AL46" s="8">
        <f t="shared" si="31"/>
        <v>221.84000000000003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221.84000000000003</v>
      </c>
      <c r="AT46" s="8">
        <v>24.08</v>
      </c>
      <c r="AU46" s="8">
        <v>24.08</v>
      </c>
      <c r="AW46" s="204">
        <v>24.08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24.08</v>
      </c>
      <c r="BD46" s="204">
        <v>24.08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24.08</v>
      </c>
      <c r="BL46" s="8">
        <f t="shared" si="21"/>
        <v>24.08</v>
      </c>
      <c r="BM46" s="8">
        <f t="shared" si="22"/>
        <v>24.08</v>
      </c>
      <c r="BN46" s="8">
        <f t="shared" si="23"/>
        <v>24.08</v>
      </c>
      <c r="BO46" s="8">
        <f t="shared" si="24"/>
        <v>24.08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620</v>
      </c>
      <c r="G47" s="16">
        <f>'[3]30'!G49</f>
        <v>0</v>
      </c>
      <c r="H47" s="17">
        <f t="shared" si="27"/>
        <v>940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24.08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24.08</v>
      </c>
      <c r="AE47" s="8">
        <f t="shared" si="11"/>
        <v>24.08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24.08</v>
      </c>
      <c r="AL47" s="8">
        <f t="shared" si="31"/>
        <v>221.84000000000003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221.84000000000003</v>
      </c>
      <c r="AT47" s="8">
        <v>24.08</v>
      </c>
      <c r="AU47" s="8">
        <v>24.08</v>
      </c>
      <c r="AW47" s="204">
        <v>24.08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24.08</v>
      </c>
      <c r="BD47" s="204">
        <v>24.08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24.08</v>
      </c>
      <c r="BL47" s="8">
        <f t="shared" si="21"/>
        <v>24.08</v>
      </c>
      <c r="BM47" s="8">
        <f t="shared" si="22"/>
        <v>24.08</v>
      </c>
      <c r="BN47" s="8">
        <f t="shared" si="23"/>
        <v>24.08</v>
      </c>
      <c r="BO47" s="8">
        <f t="shared" si="24"/>
        <v>24.08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620</v>
      </c>
      <c r="G48" s="16">
        <f>'[3]30'!G50</f>
        <v>0</v>
      </c>
      <c r="H48" s="17">
        <f t="shared" si="27"/>
        <v>940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24.08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24.08</v>
      </c>
      <c r="AE48" s="8">
        <f t="shared" si="11"/>
        <v>24.08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24.08</v>
      </c>
      <c r="AL48" s="8">
        <f t="shared" si="31"/>
        <v>221.84000000000003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221.84000000000003</v>
      </c>
      <c r="AT48" s="8">
        <v>24.08</v>
      </c>
      <c r="AU48" s="8">
        <v>24.08</v>
      </c>
      <c r="AW48" s="204">
        <v>24.08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24.08</v>
      </c>
      <c r="BD48" s="204">
        <v>24.08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24.08</v>
      </c>
      <c r="BL48" s="8">
        <f t="shared" si="21"/>
        <v>24.08</v>
      </c>
      <c r="BM48" s="8">
        <f t="shared" si="22"/>
        <v>24.08</v>
      </c>
      <c r="BN48" s="8">
        <f t="shared" si="23"/>
        <v>24.08</v>
      </c>
      <c r="BO48" s="8">
        <f t="shared" si="24"/>
        <v>24.08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620</v>
      </c>
      <c r="G49" s="16">
        <f>'[3]30'!G51</f>
        <v>0</v>
      </c>
      <c r="H49" s="17">
        <f t="shared" si="27"/>
        <v>940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620</v>
      </c>
      <c r="G50" s="16">
        <f>'[3]30'!G52</f>
        <v>0</v>
      </c>
      <c r="H50" s="17">
        <f t="shared" si="27"/>
        <v>940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600</v>
      </c>
      <c r="G51" s="16">
        <f>'[3]30'!G53</f>
        <v>0</v>
      </c>
      <c r="H51" s="17">
        <f t="shared" si="27"/>
        <v>920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600</v>
      </c>
      <c r="G52" s="16">
        <f>'[3]30'!G54</f>
        <v>0</v>
      </c>
      <c r="H52" s="17">
        <f t="shared" si="27"/>
        <v>920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600</v>
      </c>
      <c r="G53" s="16">
        <f>'[3]30'!G55</f>
        <v>0</v>
      </c>
      <c r="H53" s="17">
        <f t="shared" si="27"/>
        <v>920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600</v>
      </c>
      <c r="G54" s="16">
        <f>'[3]30'!G56</f>
        <v>0</v>
      </c>
      <c r="H54" s="17">
        <f t="shared" si="27"/>
        <v>920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600</v>
      </c>
      <c r="G55" s="16">
        <f>'[3]30'!G57</f>
        <v>0</v>
      </c>
      <c r="H55" s="17">
        <f t="shared" si="27"/>
        <v>920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600</v>
      </c>
      <c r="G56" s="16">
        <f>'[3]30'!G58</f>
        <v>0</v>
      </c>
      <c r="H56" s="17">
        <f t="shared" si="27"/>
        <v>920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600</v>
      </c>
      <c r="G57" s="16">
        <f>'[3]30'!G59</f>
        <v>0</v>
      </c>
      <c r="H57" s="17">
        <f t="shared" si="27"/>
        <v>920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600</v>
      </c>
      <c r="G58" s="16">
        <f>'[3]30'!G60</f>
        <v>0</v>
      </c>
      <c r="H58" s="17">
        <f t="shared" si="27"/>
        <v>920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570</v>
      </c>
      <c r="G59" s="16">
        <f>'[3]30'!G61</f>
        <v>30</v>
      </c>
      <c r="H59" s="17">
        <f t="shared" si="27"/>
        <v>920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30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300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30</v>
      </c>
      <c r="AR59" s="8">
        <f t="shared" si="18"/>
        <v>246.18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570</v>
      </c>
      <c r="G60" s="16">
        <f>'[3]30'!G62</f>
        <v>30</v>
      </c>
      <c r="H60" s="17">
        <f t="shared" si="27"/>
        <v>920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30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300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30</v>
      </c>
      <c r="AR60" s="8">
        <f t="shared" si="18"/>
        <v>246.18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570</v>
      </c>
      <c r="G61" s="16">
        <f>'[3]30'!G63</f>
        <v>30</v>
      </c>
      <c r="H61" s="17">
        <f t="shared" si="27"/>
        <v>920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30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300</v>
      </c>
      <c r="X61" s="8">
        <f t="shared" si="4"/>
        <v>24.08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24.08</v>
      </c>
      <c r="AE61" s="8">
        <f t="shared" si="11"/>
        <v>24.08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24.08</v>
      </c>
      <c r="AL61" s="8">
        <f t="shared" si="31"/>
        <v>221.84000000000003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30</v>
      </c>
      <c r="AR61" s="8">
        <f t="shared" si="18"/>
        <v>251.84000000000003</v>
      </c>
      <c r="AT61" s="8">
        <v>26.91</v>
      </c>
      <c r="AU61" s="8">
        <v>26.91</v>
      </c>
      <c r="AW61" s="204">
        <v>24.08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24.08</v>
      </c>
      <c r="BD61" s="204">
        <v>24.08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24.08</v>
      </c>
      <c r="BL61" s="8">
        <f t="shared" si="21"/>
        <v>26.91</v>
      </c>
      <c r="BM61" s="8">
        <f t="shared" si="22"/>
        <v>26.91</v>
      </c>
      <c r="BN61" s="8">
        <f t="shared" si="23"/>
        <v>24.08</v>
      </c>
      <c r="BO61" s="8">
        <f t="shared" si="24"/>
        <v>24.08</v>
      </c>
      <c r="BP61" s="139">
        <f t="shared" si="25"/>
        <v>2.8300000000000018</v>
      </c>
      <c r="BQ61" s="139">
        <f t="shared" si="26"/>
        <v>2.8300000000000018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570</v>
      </c>
      <c r="G62" s="16">
        <f>'[3]30'!G64</f>
        <v>30</v>
      </c>
      <c r="H62" s="17">
        <f t="shared" si="27"/>
        <v>920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30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300</v>
      </c>
      <c r="X62" s="8">
        <f t="shared" si="4"/>
        <v>24.08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24.08</v>
      </c>
      <c r="AE62" s="8">
        <f t="shared" si="11"/>
        <v>24.08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24.08</v>
      </c>
      <c r="AL62" s="8">
        <f t="shared" ref="AL62:AN98" si="35">Q62-X62-AE62</f>
        <v>221.84000000000003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30</v>
      </c>
      <c r="AR62" s="8">
        <f t="shared" si="18"/>
        <v>251.84000000000003</v>
      </c>
      <c r="AT62" s="8">
        <v>26.91</v>
      </c>
      <c r="AU62" s="8">
        <v>26.91</v>
      </c>
      <c r="AW62" s="204">
        <v>24.08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24.08</v>
      </c>
      <c r="BD62" s="204">
        <v>24.08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24.08</v>
      </c>
      <c r="BL62" s="8">
        <f t="shared" si="21"/>
        <v>26.91</v>
      </c>
      <c r="BM62" s="8">
        <f t="shared" si="22"/>
        <v>26.91</v>
      </c>
      <c r="BN62" s="8">
        <f t="shared" si="23"/>
        <v>24.08</v>
      </c>
      <c r="BO62" s="8">
        <f t="shared" si="24"/>
        <v>24.08</v>
      </c>
      <c r="BP62" s="139">
        <f t="shared" si="25"/>
        <v>2.8300000000000018</v>
      </c>
      <c r="BQ62" s="139">
        <f t="shared" si="26"/>
        <v>2.8300000000000018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570</v>
      </c>
      <c r="G63" s="16">
        <f>'[3]30'!G65</f>
        <v>30</v>
      </c>
      <c r="H63" s="17">
        <f t="shared" si="27"/>
        <v>920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30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300</v>
      </c>
      <c r="X63" s="8">
        <f t="shared" si="4"/>
        <v>24.08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24.08</v>
      </c>
      <c r="AE63" s="8">
        <f t="shared" si="11"/>
        <v>24.08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24.08</v>
      </c>
      <c r="AL63" s="8">
        <f t="shared" si="35"/>
        <v>221.84000000000003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30</v>
      </c>
      <c r="AR63" s="8">
        <f t="shared" si="18"/>
        <v>251.84000000000003</v>
      </c>
      <c r="AT63" s="8">
        <v>24.08</v>
      </c>
      <c r="AU63" s="8">
        <v>24.08</v>
      </c>
      <c r="AW63" s="204">
        <v>24.08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24.08</v>
      </c>
      <c r="BD63" s="204">
        <v>24.08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24.08</v>
      </c>
      <c r="BL63" s="8">
        <f t="shared" si="21"/>
        <v>24.08</v>
      </c>
      <c r="BM63" s="8">
        <f t="shared" si="22"/>
        <v>24.08</v>
      </c>
      <c r="BN63" s="8">
        <f t="shared" si="23"/>
        <v>24.08</v>
      </c>
      <c r="BO63" s="8">
        <f t="shared" si="24"/>
        <v>24.08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570</v>
      </c>
      <c r="G64" s="16">
        <f>'[3]30'!G66</f>
        <v>30</v>
      </c>
      <c r="H64" s="17">
        <f t="shared" si="27"/>
        <v>920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30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300</v>
      </c>
      <c r="X64" s="8">
        <f t="shared" si="4"/>
        <v>24.08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24.08</v>
      </c>
      <c r="AE64" s="8">
        <f t="shared" si="11"/>
        <v>24.08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24.08</v>
      </c>
      <c r="AL64" s="8">
        <f t="shared" si="35"/>
        <v>221.84000000000003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30</v>
      </c>
      <c r="AR64" s="8">
        <f t="shared" si="18"/>
        <v>251.84000000000003</v>
      </c>
      <c r="AT64" s="8">
        <v>24.08</v>
      </c>
      <c r="AU64" s="8">
        <v>24.08</v>
      </c>
      <c r="AW64" s="204">
        <v>24.08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24.08</v>
      </c>
      <c r="BD64" s="204">
        <v>24.08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24.08</v>
      </c>
      <c r="BL64" s="8">
        <f t="shared" si="21"/>
        <v>24.08</v>
      </c>
      <c r="BM64" s="8">
        <f t="shared" si="22"/>
        <v>24.08</v>
      </c>
      <c r="BN64" s="8">
        <f t="shared" si="23"/>
        <v>24.08</v>
      </c>
      <c r="BO64" s="8">
        <f t="shared" si="24"/>
        <v>24.08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600</v>
      </c>
      <c r="G65" s="16">
        <f>'[3]30'!G67</f>
        <v>0</v>
      </c>
      <c r="H65" s="17">
        <f t="shared" si="27"/>
        <v>920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30</v>
      </c>
      <c r="N65" s="16">
        <f>'[3]30'!O67</f>
        <v>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30</v>
      </c>
      <c r="V65" s="16">
        <f t="shared" si="32"/>
        <v>0</v>
      </c>
      <c r="W65" s="17">
        <f t="shared" si="30"/>
        <v>300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30</v>
      </c>
      <c r="AQ65" s="8">
        <f t="shared" si="34"/>
        <v>0</v>
      </c>
      <c r="AR65" s="8">
        <f t="shared" si="18"/>
        <v>251.84000000000003</v>
      </c>
      <c r="AT65" s="8">
        <v>24.08</v>
      </c>
      <c r="AU65" s="8">
        <v>24.08</v>
      </c>
      <c r="AW65" s="204">
        <v>24.08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24.08</v>
      </c>
      <c r="BD65" s="204">
        <v>24.08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24.08</v>
      </c>
      <c r="BL65" s="8">
        <f t="shared" si="21"/>
        <v>24.08</v>
      </c>
      <c r="BM65" s="8">
        <f t="shared" si="22"/>
        <v>24.08</v>
      </c>
      <c r="BN65" s="8">
        <f t="shared" si="23"/>
        <v>24.08</v>
      </c>
      <c r="BO65" s="8">
        <f t="shared" si="24"/>
        <v>24.08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600</v>
      </c>
      <c r="G66" s="16">
        <f>'[3]30'!G68</f>
        <v>0</v>
      </c>
      <c r="H66" s="17">
        <f t="shared" si="27"/>
        <v>920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40</v>
      </c>
      <c r="N66" s="16">
        <f>'[3]30'!O68</f>
        <v>0</v>
      </c>
      <c r="O66" s="17">
        <f t="shared" si="28"/>
        <v>310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40</v>
      </c>
      <c r="V66" s="16">
        <f t="shared" si="32"/>
        <v>0</v>
      </c>
      <c r="W66" s="17">
        <f t="shared" si="30"/>
        <v>310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40</v>
      </c>
      <c r="AQ66" s="8">
        <f t="shared" si="34"/>
        <v>0</v>
      </c>
      <c r="AR66" s="8">
        <f t="shared" si="18"/>
        <v>261.84000000000003</v>
      </c>
      <c r="AT66" s="8">
        <v>24.08</v>
      </c>
      <c r="AU66" s="8">
        <v>24.08</v>
      </c>
      <c r="AW66" s="204">
        <v>24.08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24.08</v>
      </c>
      <c r="BD66" s="204">
        <v>24.08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24.08</v>
      </c>
      <c r="BL66" s="8">
        <f t="shared" si="21"/>
        <v>24.08</v>
      </c>
      <c r="BM66" s="8">
        <f t="shared" si="22"/>
        <v>24.08</v>
      </c>
      <c r="BN66" s="8">
        <f t="shared" si="23"/>
        <v>24.08</v>
      </c>
      <c r="BO66" s="8">
        <f t="shared" si="24"/>
        <v>24.08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600</v>
      </c>
      <c r="G67" s="16">
        <f>'[3]30'!G69</f>
        <v>0</v>
      </c>
      <c r="H67" s="17">
        <f t="shared" si="27"/>
        <v>920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50</v>
      </c>
      <c r="N67" s="16">
        <f>'[3]30'!O69</f>
        <v>0</v>
      </c>
      <c r="O67" s="17">
        <f t="shared" si="28"/>
        <v>320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50</v>
      </c>
      <c r="V67" s="16">
        <f t="shared" si="32"/>
        <v>0</v>
      </c>
      <c r="W67" s="17">
        <f t="shared" si="30"/>
        <v>320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50</v>
      </c>
      <c r="AQ67" s="8">
        <f t="shared" si="34"/>
        <v>0</v>
      </c>
      <c r="AR67" s="8">
        <f t="shared" si="18"/>
        <v>271.84000000000003</v>
      </c>
      <c r="AT67" s="8">
        <v>24.08</v>
      </c>
      <c r="AU67" s="8">
        <v>24.08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</v>
      </c>
      <c r="BM67" s="8">
        <f t="shared" si="22"/>
        <v>24.08</v>
      </c>
      <c r="BN67" s="8">
        <f t="shared" si="23"/>
        <v>24.08</v>
      </c>
      <c r="BO67" s="8">
        <f t="shared" si="24"/>
        <v>24.08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600</v>
      </c>
      <c r="G68" s="16">
        <f>'[3]30'!G70</f>
        <v>0</v>
      </c>
      <c r="H68" s="17">
        <f t="shared" si="27"/>
        <v>920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50</v>
      </c>
      <c r="N68" s="16">
        <f>'[3]30'!O70</f>
        <v>0</v>
      </c>
      <c r="O68" s="17">
        <f t="shared" si="28"/>
        <v>320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50</v>
      </c>
      <c r="V68" s="16">
        <f t="shared" si="32"/>
        <v>0</v>
      </c>
      <c r="W68" s="17">
        <f t="shared" si="30"/>
        <v>320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50</v>
      </c>
      <c r="AQ68" s="8">
        <f t="shared" si="34"/>
        <v>0</v>
      </c>
      <c r="AR68" s="8">
        <f t="shared" ref="AR68:AR98" si="50">SUM(AL68:AQ68)</f>
        <v>271.84000000000003</v>
      </c>
      <c r="AT68" s="8">
        <v>24.08</v>
      </c>
      <c r="AU68" s="8">
        <v>24.08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</v>
      </c>
      <c r="BM68" s="8">
        <f t="shared" ref="BM68:BM98" si="54">AU68</f>
        <v>24.08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600</v>
      </c>
      <c r="G69" s="16">
        <f>'[3]30'!G71</f>
        <v>0</v>
      </c>
      <c r="H69" s="17">
        <f t="shared" ref="H69:H98" si="59">SUM(B69:G69)</f>
        <v>920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50</v>
      </c>
      <c r="N69" s="16">
        <f>'[3]30'!O71</f>
        <v>0</v>
      </c>
      <c r="O69" s="17">
        <f t="shared" ref="O69:O98" si="60">SUM(I69:N69)</f>
        <v>370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50</v>
      </c>
      <c r="V69" s="16">
        <f t="shared" si="32"/>
        <v>0</v>
      </c>
      <c r="W69" s="17">
        <f t="shared" ref="W69:W98" si="61">SUM(Q69:V69)</f>
        <v>370</v>
      </c>
      <c r="X69" s="8">
        <f t="shared" si="36"/>
        <v>24.66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24.66</v>
      </c>
      <c r="AE69" s="8">
        <f t="shared" si="43"/>
        <v>24.66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24.66</v>
      </c>
      <c r="AL69" s="8">
        <f t="shared" si="35"/>
        <v>270.67999999999995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50</v>
      </c>
      <c r="AQ69" s="8">
        <f t="shared" si="34"/>
        <v>0</v>
      </c>
      <c r="AR69" s="8">
        <f t="shared" si="50"/>
        <v>320.67999999999995</v>
      </c>
      <c r="AT69" s="8">
        <v>26.78</v>
      </c>
      <c r="AU69" s="8">
        <v>26.78</v>
      </c>
      <c r="AW69" s="204">
        <v>24.66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24.66</v>
      </c>
      <c r="BD69" s="204">
        <v>24.66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24.66</v>
      </c>
      <c r="BL69" s="8">
        <f t="shared" si="53"/>
        <v>26.78</v>
      </c>
      <c r="BM69" s="8">
        <f t="shared" si="54"/>
        <v>26.78</v>
      </c>
      <c r="BN69" s="8">
        <f t="shared" si="55"/>
        <v>24.66</v>
      </c>
      <c r="BO69" s="8">
        <f t="shared" si="56"/>
        <v>24.66</v>
      </c>
      <c r="BP69" s="139">
        <f t="shared" si="57"/>
        <v>2.120000000000001</v>
      </c>
      <c r="BQ69" s="139">
        <f t="shared" si="58"/>
        <v>2.120000000000001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600</v>
      </c>
      <c r="G70" s="16">
        <f>'[3]30'!G72</f>
        <v>0</v>
      </c>
      <c r="H70" s="17">
        <f t="shared" si="59"/>
        <v>920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100</v>
      </c>
      <c r="N70" s="16">
        <f>'[3]30'!O72</f>
        <v>0</v>
      </c>
      <c r="O70" s="17">
        <f t="shared" si="60"/>
        <v>420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100</v>
      </c>
      <c r="V70" s="16">
        <f t="shared" si="32"/>
        <v>0</v>
      </c>
      <c r="W70" s="17">
        <f t="shared" si="61"/>
        <v>420</v>
      </c>
      <c r="X70" s="8">
        <f t="shared" si="36"/>
        <v>24.66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24.66</v>
      </c>
      <c r="AE70" s="8">
        <f t="shared" si="43"/>
        <v>24.66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24.66</v>
      </c>
      <c r="AL70" s="8">
        <f t="shared" si="35"/>
        <v>270.67999999999995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100</v>
      </c>
      <c r="AQ70" s="8">
        <f t="shared" si="34"/>
        <v>0</v>
      </c>
      <c r="AR70" s="8">
        <f t="shared" si="50"/>
        <v>370.67999999999995</v>
      </c>
      <c r="AT70" s="8">
        <v>26.78</v>
      </c>
      <c r="AU70" s="8">
        <v>26.78</v>
      </c>
      <c r="AW70" s="204">
        <v>24.66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24.66</v>
      </c>
      <c r="BD70" s="204">
        <v>24.66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24.66</v>
      </c>
      <c r="BL70" s="8">
        <f t="shared" si="53"/>
        <v>26.78</v>
      </c>
      <c r="BM70" s="8">
        <f t="shared" si="54"/>
        <v>26.78</v>
      </c>
      <c r="BN70" s="8">
        <f t="shared" si="55"/>
        <v>24.66</v>
      </c>
      <c r="BO70" s="8">
        <f t="shared" si="56"/>
        <v>24.66</v>
      </c>
      <c r="BP70" s="139">
        <f t="shared" si="57"/>
        <v>2.120000000000001</v>
      </c>
      <c r="BQ70" s="139">
        <f t="shared" si="58"/>
        <v>2.120000000000001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600</v>
      </c>
      <c r="G71" s="16">
        <f>'[3]30'!G73</f>
        <v>0</v>
      </c>
      <c r="H71" s="17">
        <f t="shared" si="59"/>
        <v>920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150</v>
      </c>
      <c r="N71" s="16">
        <f>'[3]30'!O73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24.66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24.66</v>
      </c>
      <c r="AE71" s="8">
        <f t="shared" si="43"/>
        <v>24.66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24.66</v>
      </c>
      <c r="AL71" s="8">
        <f t="shared" si="35"/>
        <v>270.67999999999995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420.67999999999995</v>
      </c>
      <c r="AT71" s="8">
        <v>24.66</v>
      </c>
      <c r="AU71" s="8">
        <v>24.66</v>
      </c>
      <c r="AW71" s="204">
        <v>24.66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24.66</v>
      </c>
      <c r="BD71" s="204">
        <v>24.66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24.66</v>
      </c>
      <c r="BL71" s="8">
        <f t="shared" si="53"/>
        <v>24.66</v>
      </c>
      <c r="BM71" s="8">
        <f t="shared" si="54"/>
        <v>24.66</v>
      </c>
      <c r="BN71" s="8">
        <f t="shared" si="55"/>
        <v>24.66</v>
      </c>
      <c r="BO71" s="8">
        <f t="shared" si="56"/>
        <v>24.66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600</v>
      </c>
      <c r="G72" s="16">
        <f>'[3]30'!G74</f>
        <v>0</v>
      </c>
      <c r="H72" s="17">
        <f t="shared" si="59"/>
        <v>920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153</v>
      </c>
      <c r="N72" s="16">
        <f>'[3]30'!O74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24.66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24.66</v>
      </c>
      <c r="AE72" s="8">
        <f t="shared" si="43"/>
        <v>24.66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24.66</v>
      </c>
      <c r="AL72" s="8">
        <f t="shared" si="35"/>
        <v>270.67999999999995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423.67999999999995</v>
      </c>
      <c r="AT72" s="8">
        <v>24.66</v>
      </c>
      <c r="AU72" s="8">
        <v>24.66</v>
      </c>
      <c r="AW72" s="204">
        <v>24.66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24.66</v>
      </c>
      <c r="BD72" s="204">
        <v>24.66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24.66</v>
      </c>
      <c r="BL72" s="8">
        <f t="shared" si="53"/>
        <v>24.66</v>
      </c>
      <c r="BM72" s="8">
        <f t="shared" si="54"/>
        <v>24.66</v>
      </c>
      <c r="BN72" s="8">
        <f t="shared" si="55"/>
        <v>24.66</v>
      </c>
      <c r="BO72" s="8">
        <f t="shared" si="56"/>
        <v>24.66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600</v>
      </c>
      <c r="G73" s="16">
        <f>'[3]30'!G75</f>
        <v>0</v>
      </c>
      <c r="H73" s="17">
        <f t="shared" si="59"/>
        <v>920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153</v>
      </c>
      <c r="N73" s="16">
        <f>'[3]30'!O75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16.670000000000002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16.670000000000002</v>
      </c>
      <c r="AE73" s="8">
        <f t="shared" si="43"/>
        <v>16.670000000000002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16.670000000000002</v>
      </c>
      <c r="AL73" s="8">
        <f t="shared" si="35"/>
        <v>286.65999999999997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439.65999999999997</v>
      </c>
      <c r="AT73" s="8">
        <v>16.670000000000002</v>
      </c>
      <c r="AU73" s="8">
        <v>16.670000000000002</v>
      </c>
      <c r="AW73" s="204">
        <v>16.670000000000002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16.670000000000002</v>
      </c>
      <c r="BD73" s="204">
        <v>16.670000000000002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16.670000000000002</v>
      </c>
      <c r="BL73" s="8">
        <f t="shared" si="53"/>
        <v>16.670000000000002</v>
      </c>
      <c r="BM73" s="8">
        <f t="shared" si="54"/>
        <v>16.670000000000002</v>
      </c>
      <c r="BN73" s="8">
        <f t="shared" si="55"/>
        <v>16.670000000000002</v>
      </c>
      <c r="BO73" s="8">
        <f t="shared" si="56"/>
        <v>16.670000000000002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600</v>
      </c>
      <c r="G74" s="16">
        <f>'[3]30'!G76</f>
        <v>0</v>
      </c>
      <c r="H74" s="17">
        <f t="shared" si="59"/>
        <v>920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153</v>
      </c>
      <c r="N74" s="16">
        <f>'[3]30'!O76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16.670000000000002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16.670000000000002</v>
      </c>
      <c r="AE74" s="8">
        <f t="shared" si="43"/>
        <v>16.670000000000002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16.670000000000002</v>
      </c>
      <c r="AL74" s="8">
        <f t="shared" si="35"/>
        <v>286.65999999999997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439.65999999999997</v>
      </c>
      <c r="AT74" s="8">
        <v>16.670000000000002</v>
      </c>
      <c r="AU74" s="8">
        <v>16.670000000000002</v>
      </c>
      <c r="AW74" s="204">
        <v>16.670000000000002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16.670000000000002</v>
      </c>
      <c r="BD74" s="204">
        <v>16.670000000000002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16.670000000000002</v>
      </c>
      <c r="BL74" s="8">
        <f t="shared" si="53"/>
        <v>16.670000000000002</v>
      </c>
      <c r="BM74" s="8">
        <f t="shared" si="54"/>
        <v>16.670000000000002</v>
      </c>
      <c r="BN74" s="8">
        <f t="shared" si="55"/>
        <v>16.670000000000002</v>
      </c>
      <c r="BO74" s="8">
        <f t="shared" si="56"/>
        <v>16.670000000000002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620</v>
      </c>
      <c r="G75" s="16">
        <f>'[3]30'!G77</f>
        <v>0</v>
      </c>
      <c r="H75" s="17">
        <f t="shared" si="59"/>
        <v>940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153</v>
      </c>
      <c r="N75" s="16">
        <f>'[3]30'!O77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1.35</v>
      </c>
      <c r="AL75" s="8">
        <f t="shared" si="35"/>
        <v>286.64999999999998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439.65</v>
      </c>
      <c r="AT75" s="8">
        <v>32</v>
      </c>
      <c r="AU75" s="8">
        <v>1.35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1.35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1.35</v>
      </c>
      <c r="BL75" s="8">
        <f t="shared" si="53"/>
        <v>32</v>
      </c>
      <c r="BM75" s="8">
        <f t="shared" si="54"/>
        <v>1.35</v>
      </c>
      <c r="BN75" s="8">
        <f t="shared" si="55"/>
        <v>32</v>
      </c>
      <c r="BO75" s="8">
        <f t="shared" si="56"/>
        <v>1.35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620</v>
      </c>
      <c r="G76" s="16">
        <f>'[3]30'!G78</f>
        <v>0</v>
      </c>
      <c r="H76" s="17">
        <f t="shared" si="59"/>
        <v>940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223</v>
      </c>
      <c r="N76" s="16">
        <f>'[3]30'!O78</f>
        <v>0</v>
      </c>
      <c r="O76" s="17">
        <f t="shared" si="60"/>
        <v>543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223</v>
      </c>
      <c r="V76" s="16">
        <f t="shared" si="32"/>
        <v>0</v>
      </c>
      <c r="W76" s="17">
        <f t="shared" si="61"/>
        <v>543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1.35</v>
      </c>
      <c r="AL76" s="8">
        <f t="shared" si="35"/>
        <v>286.64999999999998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223</v>
      </c>
      <c r="AQ76" s="8">
        <f t="shared" si="34"/>
        <v>0</v>
      </c>
      <c r="AR76" s="8">
        <f t="shared" si="50"/>
        <v>509.65</v>
      </c>
      <c r="AT76" s="8">
        <v>32</v>
      </c>
      <c r="AU76" s="8">
        <v>1.35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1.35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1.35</v>
      </c>
      <c r="BL76" s="8">
        <f t="shared" si="53"/>
        <v>32</v>
      </c>
      <c r="BM76" s="8">
        <f t="shared" si="54"/>
        <v>1.35</v>
      </c>
      <c r="BN76" s="8">
        <f t="shared" si="55"/>
        <v>32</v>
      </c>
      <c r="BO76" s="8">
        <f t="shared" si="56"/>
        <v>1.35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620</v>
      </c>
      <c r="G77" s="16">
        <f>'[3]30'!G79</f>
        <v>0</v>
      </c>
      <c r="H77" s="17">
        <f t="shared" si="59"/>
        <v>940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203</v>
      </c>
      <c r="N77" s="16">
        <f>'[3]30'!O79</f>
        <v>0</v>
      </c>
      <c r="O77" s="17">
        <f t="shared" si="60"/>
        <v>523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203</v>
      </c>
      <c r="V77" s="16">
        <f t="shared" si="32"/>
        <v>0</v>
      </c>
      <c r="W77" s="17">
        <f t="shared" si="61"/>
        <v>523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1.35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1.35</v>
      </c>
      <c r="AL77" s="8">
        <f t="shared" si="35"/>
        <v>286.64999999999998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203</v>
      </c>
      <c r="AQ77" s="8">
        <f t="shared" si="34"/>
        <v>0</v>
      </c>
      <c r="AR77" s="8">
        <f t="shared" si="50"/>
        <v>489.65</v>
      </c>
      <c r="AT77" s="8">
        <v>32</v>
      </c>
      <c r="AU77" s="8">
        <v>1.35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1.35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1.35</v>
      </c>
      <c r="BL77" s="8">
        <f t="shared" si="53"/>
        <v>32</v>
      </c>
      <c r="BM77" s="8">
        <f t="shared" si="54"/>
        <v>1.35</v>
      </c>
      <c r="BN77" s="8">
        <f t="shared" si="55"/>
        <v>32</v>
      </c>
      <c r="BO77" s="8">
        <f t="shared" si="56"/>
        <v>1.35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620</v>
      </c>
      <c r="G78" s="16">
        <f>'[3]30'!G80</f>
        <v>0</v>
      </c>
      <c r="H78" s="17">
        <f t="shared" si="59"/>
        <v>940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153</v>
      </c>
      <c r="N78" s="16">
        <f>'[3]30'!O80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1.35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1.35</v>
      </c>
      <c r="AL78" s="8">
        <f t="shared" si="35"/>
        <v>286.64999999999998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439.65</v>
      </c>
      <c r="AT78" s="8">
        <v>32</v>
      </c>
      <c r="AU78" s="8">
        <v>1.35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1.35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1.35</v>
      </c>
      <c r="BL78" s="8">
        <f t="shared" si="53"/>
        <v>32</v>
      </c>
      <c r="BM78" s="8">
        <f t="shared" si="54"/>
        <v>1.35</v>
      </c>
      <c r="BN78" s="8">
        <f t="shared" si="55"/>
        <v>32</v>
      </c>
      <c r="BO78" s="8">
        <f t="shared" si="56"/>
        <v>1.35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620</v>
      </c>
      <c r="G79" s="16">
        <f>'[3]30'!G81</f>
        <v>0</v>
      </c>
      <c r="H79" s="17">
        <f t="shared" si="59"/>
        <v>940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225.994</v>
      </c>
      <c r="N79" s="16">
        <f>'[3]30'!O81</f>
        <v>0</v>
      </c>
      <c r="O79" s="17">
        <f t="shared" si="60"/>
        <v>545.99400000000003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225.994</v>
      </c>
      <c r="V79" s="16">
        <f t="shared" si="32"/>
        <v>0</v>
      </c>
      <c r="W79" s="17">
        <f t="shared" si="61"/>
        <v>545.99400000000003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225.994</v>
      </c>
      <c r="AQ79" s="8">
        <f t="shared" si="34"/>
        <v>0</v>
      </c>
      <c r="AR79" s="8">
        <f t="shared" si="50"/>
        <v>481.99400000000003</v>
      </c>
      <c r="AT79" s="8">
        <v>32</v>
      </c>
      <c r="AU79" s="8">
        <v>32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620</v>
      </c>
      <c r="G80" s="16">
        <f>'[3]30'!G82</f>
        <v>0</v>
      </c>
      <c r="H80" s="17">
        <f t="shared" si="59"/>
        <v>940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225.994</v>
      </c>
      <c r="N80" s="16">
        <f>'[3]30'!O82</f>
        <v>0</v>
      </c>
      <c r="O80" s="17">
        <f t="shared" si="60"/>
        <v>545.99400000000003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225.994</v>
      </c>
      <c r="V80" s="16">
        <f t="shared" si="32"/>
        <v>0</v>
      </c>
      <c r="W80" s="17">
        <f t="shared" si="61"/>
        <v>545.99400000000003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225.994</v>
      </c>
      <c r="AQ80" s="8">
        <f t="shared" si="34"/>
        <v>0</v>
      </c>
      <c r="AR80" s="8">
        <f t="shared" si="50"/>
        <v>481.99400000000003</v>
      </c>
      <c r="AT80" s="8">
        <v>32</v>
      </c>
      <c r="AU80" s="8">
        <v>32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620</v>
      </c>
      <c r="G81" s="16">
        <f>'[3]30'!G83</f>
        <v>0</v>
      </c>
      <c r="H81" s="17">
        <f t="shared" si="59"/>
        <v>940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225.994</v>
      </c>
      <c r="N81" s="16">
        <f>'[3]30'!O83</f>
        <v>0</v>
      </c>
      <c r="O81" s="17">
        <f t="shared" si="60"/>
        <v>545.99400000000003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225.994</v>
      </c>
      <c r="V81" s="16">
        <f t="shared" si="32"/>
        <v>0</v>
      </c>
      <c r="W81" s="17">
        <f t="shared" si="61"/>
        <v>545.99400000000003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225.994</v>
      </c>
      <c r="AQ81" s="8">
        <f t="shared" si="34"/>
        <v>0</v>
      </c>
      <c r="AR81" s="8">
        <f t="shared" si="50"/>
        <v>481.99400000000003</v>
      </c>
      <c r="AT81" s="8">
        <v>32</v>
      </c>
      <c r="AU81" s="8">
        <v>32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620</v>
      </c>
      <c r="G82" s="16">
        <f>'[3]30'!G84</f>
        <v>0</v>
      </c>
      <c r="H82" s="17">
        <f t="shared" si="59"/>
        <v>940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225.994</v>
      </c>
      <c r="N82" s="16">
        <f>'[3]30'!O84</f>
        <v>0</v>
      </c>
      <c r="O82" s="17">
        <f t="shared" si="60"/>
        <v>545.99400000000003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225.994</v>
      </c>
      <c r="V82" s="16">
        <f t="shared" si="32"/>
        <v>0</v>
      </c>
      <c r="W82" s="17">
        <f t="shared" si="61"/>
        <v>545.99400000000003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225.994</v>
      </c>
      <c r="AQ82" s="8">
        <f t="shared" si="34"/>
        <v>0</v>
      </c>
      <c r="AR82" s="8">
        <f t="shared" si="50"/>
        <v>481.99400000000003</v>
      </c>
      <c r="AT82" s="8">
        <v>32</v>
      </c>
      <c r="AU82" s="8">
        <v>32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620</v>
      </c>
      <c r="G83" s="16">
        <f>'[3]30'!G85</f>
        <v>0</v>
      </c>
      <c r="H83" s="17">
        <f t="shared" si="59"/>
        <v>940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305</v>
      </c>
      <c r="N83" s="16">
        <f>'[3]30'!O85</f>
        <v>0</v>
      </c>
      <c r="O83" s="17">
        <f t="shared" si="60"/>
        <v>625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305</v>
      </c>
      <c r="V83" s="16">
        <f t="shared" si="32"/>
        <v>0</v>
      </c>
      <c r="W83" s="17">
        <f t="shared" si="61"/>
        <v>625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305</v>
      </c>
      <c r="AQ83" s="8">
        <f t="shared" si="34"/>
        <v>0</v>
      </c>
      <c r="AR83" s="8">
        <f t="shared" si="50"/>
        <v>561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620</v>
      </c>
      <c r="G84" s="16">
        <f>'[3]30'!G86</f>
        <v>0</v>
      </c>
      <c r="H84" s="17">
        <f t="shared" si="59"/>
        <v>940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265.99400000000003</v>
      </c>
      <c r="N84" s="16">
        <f>'[3]30'!O86</f>
        <v>0</v>
      </c>
      <c r="O84" s="17">
        <f t="shared" si="60"/>
        <v>585.99400000000003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265.99400000000003</v>
      </c>
      <c r="V84" s="16">
        <f t="shared" si="32"/>
        <v>0</v>
      </c>
      <c r="W84" s="17">
        <f t="shared" si="61"/>
        <v>585.99400000000003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265.99400000000003</v>
      </c>
      <c r="AQ84" s="8">
        <f t="shared" si="34"/>
        <v>0</v>
      </c>
      <c r="AR84" s="8">
        <f t="shared" si="50"/>
        <v>521.99400000000003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620</v>
      </c>
      <c r="G85" s="16">
        <f>'[3]30'!G87</f>
        <v>0</v>
      </c>
      <c r="H85" s="17">
        <f t="shared" si="59"/>
        <v>940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285.99400000000003</v>
      </c>
      <c r="N85" s="16">
        <f>'[3]30'!O87</f>
        <v>0</v>
      </c>
      <c r="O85" s="17">
        <f t="shared" si="60"/>
        <v>605.99400000000003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285.99400000000003</v>
      </c>
      <c r="V85" s="16">
        <f t="shared" si="32"/>
        <v>0</v>
      </c>
      <c r="W85" s="17">
        <f t="shared" si="61"/>
        <v>605.99400000000003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285.99400000000003</v>
      </c>
      <c r="AQ85" s="8">
        <f t="shared" si="34"/>
        <v>0</v>
      </c>
      <c r="AR85" s="8">
        <f t="shared" si="50"/>
        <v>541.99400000000003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620</v>
      </c>
      <c r="G86" s="16">
        <f>'[3]30'!G88</f>
        <v>0</v>
      </c>
      <c r="H86" s="17">
        <f t="shared" si="59"/>
        <v>940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295.99400000000003</v>
      </c>
      <c r="N86" s="16">
        <f>'[3]30'!O88</f>
        <v>0</v>
      </c>
      <c r="O86" s="17">
        <f t="shared" si="60"/>
        <v>615.99400000000003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295.99400000000003</v>
      </c>
      <c r="V86" s="16">
        <f t="shared" si="32"/>
        <v>0</v>
      </c>
      <c r="W86" s="17">
        <f t="shared" si="61"/>
        <v>615.99400000000003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295.99400000000003</v>
      </c>
      <c r="AQ86" s="8">
        <f t="shared" si="34"/>
        <v>0</v>
      </c>
      <c r="AR86" s="8">
        <f t="shared" si="50"/>
        <v>551.99400000000003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620</v>
      </c>
      <c r="G87" s="16">
        <f>'[3]30'!G89</f>
        <v>0</v>
      </c>
      <c r="H87" s="17">
        <f t="shared" si="59"/>
        <v>940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305</v>
      </c>
      <c r="N87" s="16">
        <f>'[3]30'!O89</f>
        <v>0</v>
      </c>
      <c r="O87" s="17">
        <f t="shared" si="60"/>
        <v>625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305</v>
      </c>
      <c r="V87" s="16">
        <f t="shared" si="32"/>
        <v>0</v>
      </c>
      <c r="W87" s="17">
        <f t="shared" si="61"/>
        <v>625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305</v>
      </c>
      <c r="AQ87" s="8">
        <f t="shared" si="34"/>
        <v>0</v>
      </c>
      <c r="AR87" s="8">
        <f t="shared" si="50"/>
        <v>561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620</v>
      </c>
      <c r="G88" s="16">
        <f>'[3]30'!G90</f>
        <v>0</v>
      </c>
      <c r="H88" s="17">
        <f t="shared" si="59"/>
        <v>940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305</v>
      </c>
      <c r="N88" s="16">
        <f>'[3]30'!O90</f>
        <v>0</v>
      </c>
      <c r="O88" s="17">
        <f t="shared" si="60"/>
        <v>625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305</v>
      </c>
      <c r="V88" s="16">
        <f t="shared" si="32"/>
        <v>0</v>
      </c>
      <c r="W88" s="17">
        <f t="shared" si="61"/>
        <v>625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305</v>
      </c>
      <c r="AQ88" s="8">
        <f t="shared" si="34"/>
        <v>0</v>
      </c>
      <c r="AR88" s="8">
        <f t="shared" si="50"/>
        <v>561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620</v>
      </c>
      <c r="G89" s="16">
        <f>'[3]30'!G91</f>
        <v>0</v>
      </c>
      <c r="H89" s="17">
        <f t="shared" si="59"/>
        <v>940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305</v>
      </c>
      <c r="N89" s="16">
        <f>'[3]30'!O91</f>
        <v>0</v>
      </c>
      <c r="O89" s="17">
        <f t="shared" si="60"/>
        <v>625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305</v>
      </c>
      <c r="V89" s="16">
        <f t="shared" si="32"/>
        <v>0</v>
      </c>
      <c r="W89" s="17">
        <f t="shared" si="61"/>
        <v>625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305</v>
      </c>
      <c r="AQ89" s="8">
        <f t="shared" si="34"/>
        <v>0</v>
      </c>
      <c r="AR89" s="8">
        <f t="shared" si="50"/>
        <v>561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620</v>
      </c>
      <c r="G90" s="16">
        <f>'[3]30'!G92</f>
        <v>0</v>
      </c>
      <c r="H90" s="17">
        <f t="shared" si="59"/>
        <v>940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305</v>
      </c>
      <c r="N90" s="16">
        <f>'[3]30'!O92</f>
        <v>0</v>
      </c>
      <c r="O90" s="17">
        <f t="shared" si="60"/>
        <v>625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305</v>
      </c>
      <c r="V90" s="16">
        <f t="shared" si="32"/>
        <v>0</v>
      </c>
      <c r="W90" s="17">
        <f t="shared" si="61"/>
        <v>625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305</v>
      </c>
      <c r="AQ90" s="8">
        <f t="shared" si="34"/>
        <v>0</v>
      </c>
      <c r="AR90" s="8">
        <f t="shared" si="50"/>
        <v>561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620</v>
      </c>
      <c r="G91" s="16">
        <f>'[3]30'!G93</f>
        <v>0</v>
      </c>
      <c r="H91" s="17">
        <f t="shared" si="59"/>
        <v>940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275.99400000000003</v>
      </c>
      <c r="N91" s="16">
        <f>'[3]30'!O93</f>
        <v>0</v>
      </c>
      <c r="O91" s="17">
        <f t="shared" si="60"/>
        <v>595.99400000000003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275.99400000000003</v>
      </c>
      <c r="V91" s="16">
        <f t="shared" si="32"/>
        <v>0</v>
      </c>
      <c r="W91" s="17">
        <f t="shared" si="61"/>
        <v>595.99400000000003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275.99400000000003</v>
      </c>
      <c r="AQ91" s="8">
        <f t="shared" si="34"/>
        <v>0</v>
      </c>
      <c r="AR91" s="8">
        <f t="shared" si="50"/>
        <v>531.99400000000003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620</v>
      </c>
      <c r="G92" s="16">
        <f>'[3]30'!G94</f>
        <v>0</v>
      </c>
      <c r="H92" s="17">
        <f t="shared" si="59"/>
        <v>940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285.99400000000003</v>
      </c>
      <c r="N92" s="16">
        <f>'[3]30'!O94</f>
        <v>0</v>
      </c>
      <c r="O92" s="17">
        <f t="shared" si="60"/>
        <v>605.99400000000003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285.99400000000003</v>
      </c>
      <c r="V92" s="16">
        <f t="shared" si="32"/>
        <v>0</v>
      </c>
      <c r="W92" s="17">
        <f t="shared" si="61"/>
        <v>605.99400000000003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285.99400000000003</v>
      </c>
      <c r="AQ92" s="8">
        <f t="shared" si="34"/>
        <v>0</v>
      </c>
      <c r="AR92" s="8">
        <f t="shared" si="50"/>
        <v>541.99400000000003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620</v>
      </c>
      <c r="G93" s="16">
        <f>'[3]30'!G95</f>
        <v>0</v>
      </c>
      <c r="H93" s="17">
        <f t="shared" si="59"/>
        <v>940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265.99400000000003</v>
      </c>
      <c r="N93" s="16">
        <f>'[3]30'!O95</f>
        <v>0</v>
      </c>
      <c r="O93" s="17">
        <f t="shared" si="60"/>
        <v>585.99400000000003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265.99400000000003</v>
      </c>
      <c r="V93" s="16">
        <f t="shared" si="32"/>
        <v>0</v>
      </c>
      <c r="W93" s="17">
        <f t="shared" si="61"/>
        <v>585.99400000000003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265.99400000000003</v>
      </c>
      <c r="AQ93" s="8">
        <f t="shared" si="34"/>
        <v>0</v>
      </c>
      <c r="AR93" s="8">
        <f t="shared" si="50"/>
        <v>521.99400000000003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620</v>
      </c>
      <c r="G94" s="16">
        <f>'[3]30'!G96</f>
        <v>0</v>
      </c>
      <c r="H94" s="17">
        <f t="shared" si="59"/>
        <v>940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265.99400000000003</v>
      </c>
      <c r="N94" s="16">
        <f>'[3]30'!O96</f>
        <v>0</v>
      </c>
      <c r="O94" s="17">
        <f t="shared" si="60"/>
        <v>585.99400000000003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265.99400000000003</v>
      </c>
      <c r="V94" s="16">
        <f t="shared" si="32"/>
        <v>0</v>
      </c>
      <c r="W94" s="17">
        <f t="shared" si="61"/>
        <v>585.99400000000003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265.99400000000003</v>
      </c>
      <c r="AQ94" s="8">
        <f t="shared" si="34"/>
        <v>0</v>
      </c>
      <c r="AR94" s="8">
        <f t="shared" si="50"/>
        <v>521.99400000000003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620</v>
      </c>
      <c r="G95" s="16">
        <f>'[3]30'!G97</f>
        <v>0</v>
      </c>
      <c r="H95" s="17">
        <f t="shared" si="59"/>
        <v>940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305</v>
      </c>
      <c r="N95" s="16">
        <f>'[3]30'!O97</f>
        <v>0</v>
      </c>
      <c r="O95" s="17">
        <f t="shared" si="60"/>
        <v>625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305</v>
      </c>
      <c r="V95" s="16">
        <f t="shared" si="32"/>
        <v>0</v>
      </c>
      <c r="W95" s="17">
        <f t="shared" si="61"/>
        <v>625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305</v>
      </c>
      <c r="AQ95" s="8">
        <f t="shared" si="34"/>
        <v>0</v>
      </c>
      <c r="AR95" s="8">
        <f t="shared" si="50"/>
        <v>561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620</v>
      </c>
      <c r="G96" s="16">
        <f>'[3]30'!G98</f>
        <v>0</v>
      </c>
      <c r="H96" s="17">
        <f t="shared" si="59"/>
        <v>940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305</v>
      </c>
      <c r="N96" s="16">
        <f>'[3]30'!O98</f>
        <v>0</v>
      </c>
      <c r="O96" s="17">
        <f t="shared" si="60"/>
        <v>625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305</v>
      </c>
      <c r="V96" s="16">
        <f t="shared" si="32"/>
        <v>0</v>
      </c>
      <c r="W96" s="17">
        <f t="shared" si="61"/>
        <v>625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305</v>
      </c>
      <c r="AQ96" s="8">
        <f t="shared" si="34"/>
        <v>0</v>
      </c>
      <c r="AR96" s="8">
        <f t="shared" si="50"/>
        <v>561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620</v>
      </c>
      <c r="G97" s="16">
        <f>'[3]30'!G99</f>
        <v>0</v>
      </c>
      <c r="H97" s="17">
        <f t="shared" si="59"/>
        <v>940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285.99400000000003</v>
      </c>
      <c r="N97" s="16">
        <f>'[3]30'!O99</f>
        <v>0</v>
      </c>
      <c r="O97" s="17">
        <f t="shared" si="60"/>
        <v>605.99400000000003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285.99400000000003</v>
      </c>
      <c r="V97" s="16">
        <f t="shared" si="32"/>
        <v>0</v>
      </c>
      <c r="W97" s="17">
        <f t="shared" si="61"/>
        <v>605.99400000000003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285.99400000000003</v>
      </c>
      <c r="AQ97" s="8">
        <f t="shared" si="34"/>
        <v>0</v>
      </c>
      <c r="AR97" s="8">
        <f t="shared" si="50"/>
        <v>541.99400000000003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620</v>
      </c>
      <c r="G98" s="16">
        <f>'[3]30'!G100</f>
        <v>0</v>
      </c>
      <c r="H98" s="17">
        <f t="shared" si="59"/>
        <v>940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275.99400000000003</v>
      </c>
      <c r="N98" s="16">
        <f>'[3]30'!O100</f>
        <v>0</v>
      </c>
      <c r="O98" s="17">
        <f t="shared" si="60"/>
        <v>595.99400000000003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275.99400000000003</v>
      </c>
      <c r="V98" s="16">
        <f t="shared" si="32"/>
        <v>0</v>
      </c>
      <c r="W98" s="17">
        <f t="shared" si="61"/>
        <v>595.99400000000003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275.99400000000003</v>
      </c>
      <c r="AQ98" s="8">
        <f t="shared" si="34"/>
        <v>0</v>
      </c>
      <c r="AR98" s="8">
        <f t="shared" si="50"/>
        <v>531.99400000000003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14.805</v>
      </c>
      <c r="G99" s="15">
        <f t="shared" si="62"/>
        <v>4.4999999999999998E-2</v>
      </c>
      <c r="H99" s="15">
        <f t="shared" si="62"/>
        <v>22.53</v>
      </c>
      <c r="I99" s="15">
        <f t="shared" si="62"/>
        <v>6.8550000000000004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1.8009804999999997</v>
      </c>
      <c r="N99" s="15">
        <f t="shared" si="62"/>
        <v>4.4999999999999998E-2</v>
      </c>
      <c r="O99" s="15">
        <f t="shared" si="62"/>
        <v>8.7009804999999965</v>
      </c>
      <c r="P99" s="15">
        <f t="shared" si="62"/>
        <v>2.4E-2</v>
      </c>
      <c r="Q99" s="15">
        <f t="shared" si="62"/>
        <v>6.8550000000000004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1.8009804999999997</v>
      </c>
      <c r="V99" s="15">
        <f t="shared" si="62"/>
        <v>4.4999999999999998E-2</v>
      </c>
      <c r="W99" s="15">
        <f t="shared" si="62"/>
        <v>8.7009804999999965</v>
      </c>
      <c r="X99" s="15">
        <f t="shared" si="62"/>
        <v>0.63080500000000028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0.63080500000000028</v>
      </c>
      <c r="AE99" s="15">
        <f t="shared" si="62"/>
        <v>0.60015500000000022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0.60015500000000022</v>
      </c>
      <c r="AL99" s="15">
        <f t="shared" si="62"/>
        <v>5.6240400000000035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1.8009804999999997</v>
      </c>
      <c r="AQ99" s="15">
        <f t="shared" si="62"/>
        <v>4.4999999999999998E-2</v>
      </c>
      <c r="AR99" s="15">
        <f t="shared" si="62"/>
        <v>7.4700204999999995</v>
      </c>
      <c r="AS99" s="15">
        <f t="shared" si="62"/>
        <v>0</v>
      </c>
      <c r="AT99" s="15">
        <f t="shared" si="62"/>
        <v>0.63724000000000025</v>
      </c>
      <c r="AU99" s="15">
        <f t="shared" si="62"/>
        <v>0.60659000000000018</v>
      </c>
      <c r="AV99" s="15">
        <f t="shared" si="62"/>
        <v>0</v>
      </c>
      <c r="AW99" s="15">
        <f t="shared" si="62"/>
        <v>0.63080500000000028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0.63080500000000028</v>
      </c>
      <c r="BD99" s="15">
        <f t="shared" si="62"/>
        <v>0.60015500000000022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0.60015500000000022</v>
      </c>
      <c r="BK99" s="15"/>
      <c r="BL99" s="15">
        <f t="shared" si="63"/>
        <v>0.63724000000000025</v>
      </c>
      <c r="BM99" s="15">
        <f t="shared" si="63"/>
        <v>0.60659000000000018</v>
      </c>
      <c r="BN99" s="15">
        <f t="shared" si="63"/>
        <v>0.63080500000000028</v>
      </c>
      <c r="BO99" s="15">
        <f t="shared" si="63"/>
        <v>0.60015500000000022</v>
      </c>
      <c r="BP99" s="15">
        <f t="shared" si="63"/>
        <v>6.4350000000000024E-3</v>
      </c>
      <c r="BQ99" s="15">
        <f t="shared" si="63"/>
        <v>6.4350000000000024E-3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330</v>
      </c>
      <c r="C3">
        <f>PPCL!C3</f>
        <v>0</v>
      </c>
      <c r="D3">
        <f>PPCL!M3</f>
        <v>152</v>
      </c>
      <c r="E3">
        <f>PPCL!N3</f>
        <v>0</v>
      </c>
      <c r="F3">
        <f>B3+C3</f>
        <v>330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330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330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330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330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330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330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330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330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330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330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330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330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330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330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330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330</v>
      </c>
      <c r="G11">
        <f t="shared" si="5"/>
        <v>150</v>
      </c>
      <c r="H11" s="113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PPCL!B12</f>
        <v>330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330</v>
      </c>
      <c r="G12">
        <f t="shared" si="5"/>
        <v>150</v>
      </c>
      <c r="H12" s="113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PPCL!B13</f>
        <v>330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330</v>
      </c>
      <c r="G13">
        <f t="shared" si="5"/>
        <v>150</v>
      </c>
      <c r="H13" s="113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PPCL!B14</f>
        <v>330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330</v>
      </c>
      <c r="G14">
        <f t="shared" si="5"/>
        <v>150</v>
      </c>
      <c r="H14" s="113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PPCL!B15</f>
        <v>330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330</v>
      </c>
      <c r="G15">
        <f t="shared" si="5"/>
        <v>150</v>
      </c>
      <c r="H15" s="113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PPCL!B16</f>
        <v>330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330</v>
      </c>
      <c r="G16">
        <f t="shared" si="5"/>
        <v>150</v>
      </c>
      <c r="H16" s="113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PPCL!B17</f>
        <v>330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330</v>
      </c>
      <c r="G17">
        <f t="shared" si="5"/>
        <v>150</v>
      </c>
      <c r="H17" s="113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PPCL!B18</f>
        <v>330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330</v>
      </c>
      <c r="G18">
        <f t="shared" si="5"/>
        <v>150</v>
      </c>
      <c r="H18" s="113"/>
      <c r="I18">
        <f>BRPL_EOD!AE18+BRPL_EOD!AF18</f>
        <v>42.55</v>
      </c>
      <c r="J18">
        <f>BYPL_EOD!AE18+BYPL_EOD!AF18</f>
        <v>24.17</v>
      </c>
      <c r="K18">
        <f>MES_EOD!AE18+MES_EOD!AF18</f>
        <v>9.11</v>
      </c>
      <c r="L18">
        <f>NDMC_EOD!AE18+NDMC_EOD!AF18</f>
        <v>45.17</v>
      </c>
      <c r="M18">
        <f>TPDDL_EOD!AE18+TPDDL_EOD!AF18</f>
        <v>29</v>
      </c>
      <c r="N18">
        <f t="shared" si="0"/>
        <v>150</v>
      </c>
      <c r="O18" s="113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5">
        <f t="shared" si="2"/>
        <v>150</v>
      </c>
      <c r="V18" s="113">
        <f t="shared" si="3"/>
        <v>0</v>
      </c>
    </row>
    <row r="19" spans="1:22">
      <c r="A19" t="s">
        <v>61</v>
      </c>
      <c r="B19">
        <f>PPCL!B19</f>
        <v>330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330</v>
      </c>
      <c r="G19">
        <f t="shared" si="5"/>
        <v>150</v>
      </c>
      <c r="H19" s="113"/>
      <c r="I19">
        <f>BRPL_EOD!AE19+BRPL_EOD!AF19</f>
        <v>42.55</v>
      </c>
      <c r="J19">
        <f>BYPL_EOD!AE19+BYPL_EOD!AF19</f>
        <v>24.17</v>
      </c>
      <c r="K19">
        <f>MES_EOD!AE19+MES_EOD!AF19</f>
        <v>9.11</v>
      </c>
      <c r="L19">
        <f>NDMC_EOD!AE19+NDMC_EOD!AF19</f>
        <v>45.17</v>
      </c>
      <c r="M19">
        <f>TPDDL_EOD!AE19+TPDDL_EOD!AF19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PPCL!B20</f>
        <v>330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330</v>
      </c>
      <c r="G20">
        <f t="shared" si="5"/>
        <v>150</v>
      </c>
      <c r="H20" s="113"/>
      <c r="I20">
        <f>BRPL_EOD!AE20+BRPL_EOD!AF20</f>
        <v>42.55</v>
      </c>
      <c r="J20">
        <f>BYPL_EOD!AE20+BYPL_EOD!AF20</f>
        <v>24.17</v>
      </c>
      <c r="K20">
        <f>MES_EOD!AE20+MES_EOD!AF20</f>
        <v>9.11</v>
      </c>
      <c r="L20">
        <f>NDMC_EOD!AE20+NDMC_EOD!AF20</f>
        <v>45.17</v>
      </c>
      <c r="M20">
        <f>TPDDL_EOD!AE20+TPDDL_EOD!AF20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PPCL!B21</f>
        <v>330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330</v>
      </c>
      <c r="G21">
        <f t="shared" si="5"/>
        <v>150</v>
      </c>
      <c r="H21" s="113"/>
      <c r="I21">
        <f>BRPL_EOD!AE21+BRPL_EOD!AF21</f>
        <v>42.55</v>
      </c>
      <c r="J21">
        <f>BYPL_EOD!AE21+BYPL_EOD!AF21</f>
        <v>24.17</v>
      </c>
      <c r="K21">
        <f>MES_EOD!AE21+MES_EOD!AF21</f>
        <v>9.11</v>
      </c>
      <c r="L21">
        <f>NDMC_EOD!AE21+NDMC_EOD!AF21</f>
        <v>45.17</v>
      </c>
      <c r="M21">
        <f>TPDDL_EOD!AE21+TPDDL_EOD!AF21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PPCL!B22</f>
        <v>330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330</v>
      </c>
      <c r="G22">
        <f t="shared" si="5"/>
        <v>150</v>
      </c>
      <c r="H22" s="113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PPCL!B23</f>
        <v>330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330</v>
      </c>
      <c r="G23">
        <f t="shared" si="5"/>
        <v>150</v>
      </c>
      <c r="H23" s="113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PPCL!B24</f>
        <v>330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330</v>
      </c>
      <c r="G24">
        <f t="shared" si="5"/>
        <v>150</v>
      </c>
      <c r="H24" s="113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PPCL!B25</f>
        <v>330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330</v>
      </c>
      <c r="G25">
        <f t="shared" si="5"/>
        <v>150</v>
      </c>
      <c r="H25" s="113"/>
      <c r="I25">
        <f>BRPL_EOD!AE25+BRPL_EOD!AF25</f>
        <v>42.83</v>
      </c>
      <c r="J25">
        <f>BYPL_EOD!AE25+BYPL_EOD!AF25</f>
        <v>24.33</v>
      </c>
      <c r="K25">
        <f>MES_EOD!AE25+MES_EOD!AF25</f>
        <v>9.18</v>
      </c>
      <c r="L25">
        <f>NDMC_EOD!AE25+NDMC_EOD!AF25</f>
        <v>45.47</v>
      </c>
      <c r="M25">
        <f>TPDDL_EOD!AE25+TPDDL_EOD!AF25</f>
        <v>29.19</v>
      </c>
      <c r="N25">
        <f t="shared" si="0"/>
        <v>151</v>
      </c>
      <c r="O25" s="113">
        <f t="shared" si="1"/>
        <v>-1</v>
      </c>
      <c r="P25">
        <v>42.546357615894038</v>
      </c>
      <c r="Q25">
        <v>24.168874172185429</v>
      </c>
      <c r="R25">
        <v>9.1192052980132452</v>
      </c>
      <c r="S25">
        <v>45.168874172185433</v>
      </c>
      <c r="T25">
        <v>28.996688741721854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PPCL!B26</f>
        <v>330</v>
      </c>
      <c r="C26">
        <f>PPCL!C26</f>
        <v>0</v>
      </c>
      <c r="D26">
        <f>PPCL!M26</f>
        <v>151</v>
      </c>
      <c r="E26">
        <f>PPCL!N26</f>
        <v>0</v>
      </c>
      <c r="F26">
        <f t="shared" si="4"/>
        <v>330</v>
      </c>
      <c r="G26">
        <f t="shared" si="5"/>
        <v>151</v>
      </c>
      <c r="H26" s="113"/>
      <c r="I26">
        <f>BRPL_EOD!AE26+BRPL_EOD!AF26</f>
        <v>42.83</v>
      </c>
      <c r="J26">
        <f>BYPL_EOD!AE26+BYPL_EOD!AF26</f>
        <v>24.33</v>
      </c>
      <c r="K26">
        <f>MES_EOD!AE26+MES_EOD!AF26</f>
        <v>9.18</v>
      </c>
      <c r="L26">
        <f>NDMC_EOD!AE26+NDMC_EOD!AF26</f>
        <v>45.47</v>
      </c>
      <c r="M26">
        <f>TPDDL_EOD!AE26+TPDDL_EOD!AF26</f>
        <v>29.19</v>
      </c>
      <c r="N26">
        <f t="shared" si="0"/>
        <v>151</v>
      </c>
      <c r="O26" s="113">
        <f t="shared" si="1"/>
        <v>0</v>
      </c>
      <c r="P26">
        <v>42.83</v>
      </c>
      <c r="Q26">
        <v>24.33</v>
      </c>
      <c r="R26">
        <v>9.18</v>
      </c>
      <c r="S26">
        <v>45.47</v>
      </c>
      <c r="T26">
        <v>29.19</v>
      </c>
      <c r="U26" s="115">
        <f t="shared" si="2"/>
        <v>151</v>
      </c>
      <c r="V26" s="113">
        <f t="shared" si="3"/>
        <v>0</v>
      </c>
    </row>
    <row r="27" spans="1:22">
      <c r="A27" t="s">
        <v>69</v>
      </c>
      <c r="B27">
        <f>PPCL!B27</f>
        <v>330</v>
      </c>
      <c r="C27">
        <f>PPCL!C27</f>
        <v>0</v>
      </c>
      <c r="D27">
        <f>PPCL!M27</f>
        <v>151</v>
      </c>
      <c r="E27">
        <f>PPCL!N27</f>
        <v>0</v>
      </c>
      <c r="F27">
        <f t="shared" si="4"/>
        <v>330</v>
      </c>
      <c r="G27">
        <f t="shared" si="5"/>
        <v>151</v>
      </c>
      <c r="H27" s="113"/>
      <c r="I27">
        <f>BRPL_EOD!AE27+BRPL_EOD!AF27</f>
        <v>42.83</v>
      </c>
      <c r="J27">
        <f>BYPL_EOD!AE27+BYPL_EOD!AF27</f>
        <v>24.33</v>
      </c>
      <c r="K27">
        <f>MES_EOD!AE27+MES_EOD!AF27</f>
        <v>9.18</v>
      </c>
      <c r="L27">
        <f>NDMC_EOD!AE27+NDMC_EOD!AF27</f>
        <v>45.47</v>
      </c>
      <c r="M27">
        <f>TPDDL_EOD!AE27+TPDDL_EOD!AF27</f>
        <v>29.19</v>
      </c>
      <c r="N27">
        <f t="shared" si="0"/>
        <v>151</v>
      </c>
      <c r="O27" s="113">
        <f t="shared" si="1"/>
        <v>0</v>
      </c>
      <c r="P27">
        <v>42.83</v>
      </c>
      <c r="Q27">
        <v>24.33</v>
      </c>
      <c r="R27">
        <v>9.18</v>
      </c>
      <c r="S27">
        <v>45.47</v>
      </c>
      <c r="T27">
        <v>29.19</v>
      </c>
      <c r="U27" s="115">
        <f t="shared" si="2"/>
        <v>151</v>
      </c>
      <c r="V27" s="113">
        <f t="shared" si="3"/>
        <v>0</v>
      </c>
    </row>
    <row r="28" spans="1:22">
      <c r="A28" t="s">
        <v>70</v>
      </c>
      <c r="B28">
        <f>PPCL!B28</f>
        <v>330</v>
      </c>
      <c r="C28">
        <f>PPCL!C28</f>
        <v>0</v>
      </c>
      <c r="D28">
        <f>PPCL!M28</f>
        <v>151</v>
      </c>
      <c r="E28">
        <f>PPCL!N28</f>
        <v>0</v>
      </c>
      <c r="F28">
        <f t="shared" si="4"/>
        <v>330</v>
      </c>
      <c r="G28">
        <f t="shared" si="5"/>
        <v>151</v>
      </c>
      <c r="H28" s="113"/>
      <c r="I28">
        <f>BRPL_EOD!AE28+BRPL_EOD!AF28</f>
        <v>42.83</v>
      </c>
      <c r="J28">
        <f>BYPL_EOD!AE28+BYPL_EOD!AF28</f>
        <v>24.33</v>
      </c>
      <c r="K28">
        <f>MES_EOD!AE28+MES_EOD!AF28</f>
        <v>9.18</v>
      </c>
      <c r="L28">
        <f>NDMC_EOD!AE28+NDMC_EOD!AF28</f>
        <v>45.47</v>
      </c>
      <c r="M28">
        <f>TPDDL_EOD!AE28+TPDDL_EOD!AF28</f>
        <v>29.19</v>
      </c>
      <c r="N28">
        <f t="shared" si="0"/>
        <v>151</v>
      </c>
      <c r="O28" s="113">
        <f t="shared" si="1"/>
        <v>0</v>
      </c>
      <c r="P28">
        <v>42.83</v>
      </c>
      <c r="Q28">
        <v>24.33</v>
      </c>
      <c r="R28">
        <v>9.18</v>
      </c>
      <c r="S28">
        <v>45.47</v>
      </c>
      <c r="T28">
        <v>29.19</v>
      </c>
      <c r="U28" s="115">
        <f t="shared" si="2"/>
        <v>151</v>
      </c>
      <c r="V28" s="113">
        <f t="shared" si="3"/>
        <v>0</v>
      </c>
    </row>
    <row r="29" spans="1:22">
      <c r="A29" t="s">
        <v>71</v>
      </c>
      <c r="B29">
        <f>PPCL!B29</f>
        <v>330</v>
      </c>
      <c r="C29">
        <f>PPCL!C29</f>
        <v>0</v>
      </c>
      <c r="D29">
        <f>PPCL!M29</f>
        <v>151</v>
      </c>
      <c r="E29">
        <f>PPCL!N29</f>
        <v>0</v>
      </c>
      <c r="F29">
        <f t="shared" si="4"/>
        <v>330</v>
      </c>
      <c r="G29">
        <f t="shared" si="5"/>
        <v>151</v>
      </c>
      <c r="H29" s="113"/>
      <c r="I29">
        <f>BRPL_EOD!AE29+BRPL_EOD!AF29</f>
        <v>42.83</v>
      </c>
      <c r="J29">
        <f>BYPL_EOD!AE29+BYPL_EOD!AF29</f>
        <v>24.33</v>
      </c>
      <c r="K29">
        <f>MES_EOD!AE29+MES_EOD!AF29</f>
        <v>9.18</v>
      </c>
      <c r="L29">
        <f>NDMC_EOD!AE29+NDMC_EOD!AF29</f>
        <v>45.47</v>
      </c>
      <c r="M29">
        <f>TPDDL_EOD!AE29+TPDDL_EOD!AF29</f>
        <v>29.19</v>
      </c>
      <c r="N29">
        <f t="shared" si="0"/>
        <v>151</v>
      </c>
      <c r="O29" s="113">
        <f t="shared" si="1"/>
        <v>0</v>
      </c>
      <c r="P29">
        <v>42.83</v>
      </c>
      <c r="Q29">
        <v>24.33</v>
      </c>
      <c r="R29">
        <v>9.18</v>
      </c>
      <c r="S29">
        <v>45.47</v>
      </c>
      <c r="T29">
        <v>29.19</v>
      </c>
      <c r="U29" s="115">
        <f t="shared" si="2"/>
        <v>151</v>
      </c>
      <c r="V29" s="113">
        <f t="shared" si="3"/>
        <v>0</v>
      </c>
    </row>
    <row r="30" spans="1:22">
      <c r="A30" t="s">
        <v>72</v>
      </c>
      <c r="B30">
        <f>PPCL!B30</f>
        <v>330</v>
      </c>
      <c r="C30">
        <f>PPCL!C30</f>
        <v>0</v>
      </c>
      <c r="D30">
        <f>PPCL!M30</f>
        <v>151</v>
      </c>
      <c r="E30">
        <f>PPCL!N30</f>
        <v>0</v>
      </c>
      <c r="F30">
        <f t="shared" si="4"/>
        <v>330</v>
      </c>
      <c r="G30">
        <f t="shared" si="5"/>
        <v>151</v>
      </c>
      <c r="H30" s="113"/>
      <c r="I30">
        <f>BRPL_EOD!AE30+BRPL_EOD!AF30</f>
        <v>42.83</v>
      </c>
      <c r="J30">
        <f>BYPL_EOD!AE30+BYPL_EOD!AF30</f>
        <v>24.33</v>
      </c>
      <c r="K30">
        <f>MES_EOD!AE30+MES_EOD!AF30</f>
        <v>9.18</v>
      </c>
      <c r="L30">
        <f>NDMC_EOD!AE30+NDMC_EOD!AF30</f>
        <v>45.47</v>
      </c>
      <c r="M30">
        <f>TPDDL_EOD!AE30+TPDDL_EOD!AF30</f>
        <v>29.19</v>
      </c>
      <c r="N30">
        <f t="shared" si="0"/>
        <v>151</v>
      </c>
      <c r="O30" s="113">
        <f t="shared" si="1"/>
        <v>0</v>
      </c>
      <c r="P30">
        <v>42.83</v>
      </c>
      <c r="Q30">
        <v>24.33</v>
      </c>
      <c r="R30">
        <v>9.18</v>
      </c>
      <c r="S30">
        <v>45.47</v>
      </c>
      <c r="T30">
        <v>29.19</v>
      </c>
      <c r="U30" s="115">
        <f t="shared" si="2"/>
        <v>151</v>
      </c>
      <c r="V30" s="113">
        <f t="shared" si="3"/>
        <v>0</v>
      </c>
    </row>
    <row r="31" spans="1:22">
      <c r="A31" t="s">
        <v>73</v>
      </c>
      <c r="B31">
        <f>PPCL!B31</f>
        <v>330</v>
      </c>
      <c r="C31">
        <f>PPCL!C31</f>
        <v>0</v>
      </c>
      <c r="D31">
        <f>PPCL!M31</f>
        <v>151</v>
      </c>
      <c r="E31">
        <f>PPCL!N31</f>
        <v>0</v>
      </c>
      <c r="F31">
        <f t="shared" si="4"/>
        <v>330</v>
      </c>
      <c r="G31">
        <f t="shared" si="5"/>
        <v>151</v>
      </c>
      <c r="H31" s="113"/>
      <c r="I31">
        <f>BRPL_EOD!AE31+BRPL_EOD!AF31</f>
        <v>42.83</v>
      </c>
      <c r="J31">
        <f>BYPL_EOD!AE31+BYPL_EOD!AF31</f>
        <v>24.33</v>
      </c>
      <c r="K31">
        <f>MES_EOD!AE31+MES_EOD!AF31</f>
        <v>9.18</v>
      </c>
      <c r="L31">
        <f>NDMC_EOD!AE31+NDMC_EOD!AF31</f>
        <v>45.47</v>
      </c>
      <c r="M31">
        <f>TPDDL_EOD!AE31+TPDDL_EOD!AF31</f>
        <v>29.19</v>
      </c>
      <c r="N31">
        <f t="shared" si="0"/>
        <v>151</v>
      </c>
      <c r="O31" s="113">
        <f t="shared" si="1"/>
        <v>0</v>
      </c>
      <c r="P31">
        <v>42.83</v>
      </c>
      <c r="Q31">
        <v>24.33</v>
      </c>
      <c r="R31">
        <v>9.18</v>
      </c>
      <c r="S31">
        <v>45.47</v>
      </c>
      <c r="T31">
        <v>29.19</v>
      </c>
      <c r="U31" s="115">
        <f t="shared" si="2"/>
        <v>151</v>
      </c>
      <c r="V31" s="113">
        <f t="shared" si="3"/>
        <v>0</v>
      </c>
    </row>
    <row r="32" spans="1:22">
      <c r="A32" t="s">
        <v>74</v>
      </c>
      <c r="B32">
        <f>PPCL!B32</f>
        <v>330</v>
      </c>
      <c r="C32">
        <f>PPCL!C32</f>
        <v>0</v>
      </c>
      <c r="D32">
        <f>PPCL!M32</f>
        <v>151</v>
      </c>
      <c r="E32">
        <f>PPCL!N32</f>
        <v>0</v>
      </c>
      <c r="F32">
        <f t="shared" si="4"/>
        <v>330</v>
      </c>
      <c r="G32">
        <f t="shared" si="5"/>
        <v>151</v>
      </c>
      <c r="H32" s="113"/>
      <c r="I32">
        <f>BRPL_EOD!AE32+BRPL_EOD!AF32</f>
        <v>42.83</v>
      </c>
      <c r="J32">
        <f>BYPL_EOD!AE32+BYPL_EOD!AF32</f>
        <v>24.33</v>
      </c>
      <c r="K32">
        <f>MES_EOD!AE32+MES_EOD!AF32</f>
        <v>9.18</v>
      </c>
      <c r="L32">
        <f>NDMC_EOD!AE32+NDMC_EOD!AF32</f>
        <v>45.47</v>
      </c>
      <c r="M32">
        <f>TPDDL_EOD!AE32+TPDDL_EOD!AF32</f>
        <v>29.19</v>
      </c>
      <c r="N32">
        <f t="shared" si="0"/>
        <v>151</v>
      </c>
      <c r="O32" s="113">
        <f t="shared" si="1"/>
        <v>0</v>
      </c>
      <c r="P32">
        <v>42.83</v>
      </c>
      <c r="Q32">
        <v>24.33</v>
      </c>
      <c r="R32">
        <v>9.18</v>
      </c>
      <c r="S32">
        <v>45.47</v>
      </c>
      <c r="T32">
        <v>29.19</v>
      </c>
      <c r="U32" s="115">
        <f t="shared" si="2"/>
        <v>151</v>
      </c>
      <c r="V32" s="113">
        <f t="shared" si="3"/>
        <v>0</v>
      </c>
    </row>
    <row r="33" spans="1:22">
      <c r="A33" t="s">
        <v>75</v>
      </c>
      <c r="B33">
        <f>PPCL!B33</f>
        <v>330</v>
      </c>
      <c r="C33">
        <f>PPCL!C33</f>
        <v>0</v>
      </c>
      <c r="D33">
        <f>PPCL!M33</f>
        <v>151</v>
      </c>
      <c r="E33">
        <f>PPCL!N33</f>
        <v>0</v>
      </c>
      <c r="F33">
        <f t="shared" si="4"/>
        <v>330</v>
      </c>
      <c r="G33">
        <f t="shared" si="5"/>
        <v>151</v>
      </c>
      <c r="H33" s="113"/>
      <c r="I33">
        <f>BRPL_EOD!AE33+BRPL_EOD!AF33</f>
        <v>42.83</v>
      </c>
      <c r="J33">
        <f>BYPL_EOD!AE33+BYPL_EOD!AF33</f>
        <v>24.33</v>
      </c>
      <c r="K33">
        <f>MES_EOD!AE33+MES_EOD!AF33</f>
        <v>9.18</v>
      </c>
      <c r="L33">
        <f>NDMC_EOD!AE33+NDMC_EOD!AF33</f>
        <v>45.47</v>
      </c>
      <c r="M33">
        <f>TPDDL_EOD!AE33+TPDDL_EOD!AF33</f>
        <v>29.19</v>
      </c>
      <c r="N33">
        <f t="shared" si="0"/>
        <v>151</v>
      </c>
      <c r="O33" s="113">
        <f t="shared" si="1"/>
        <v>0</v>
      </c>
      <c r="P33">
        <v>42.83</v>
      </c>
      <c r="Q33">
        <v>24.33</v>
      </c>
      <c r="R33">
        <v>9.18</v>
      </c>
      <c r="S33">
        <v>45.47</v>
      </c>
      <c r="T33">
        <v>29.19</v>
      </c>
      <c r="U33" s="115">
        <f t="shared" si="2"/>
        <v>151</v>
      </c>
      <c r="V33" s="113">
        <f t="shared" si="3"/>
        <v>0</v>
      </c>
    </row>
    <row r="34" spans="1:22">
      <c r="A34" t="s">
        <v>76</v>
      </c>
      <c r="B34">
        <f>PPCL!B34</f>
        <v>330</v>
      </c>
      <c r="C34">
        <f>PPCL!C34</f>
        <v>0</v>
      </c>
      <c r="D34">
        <f>PPCL!M34</f>
        <v>151</v>
      </c>
      <c r="E34">
        <f>PPCL!N34</f>
        <v>0</v>
      </c>
      <c r="F34">
        <f t="shared" si="4"/>
        <v>330</v>
      </c>
      <c r="G34">
        <f t="shared" si="5"/>
        <v>151</v>
      </c>
      <c r="H34" s="113"/>
      <c r="I34">
        <f>BRPL_EOD!AE34+BRPL_EOD!AF34</f>
        <v>42.83</v>
      </c>
      <c r="J34">
        <f>BYPL_EOD!AE34+BYPL_EOD!AF34</f>
        <v>24.33</v>
      </c>
      <c r="K34">
        <f>MES_EOD!AE34+MES_EOD!AF34</f>
        <v>9.18</v>
      </c>
      <c r="L34">
        <f>NDMC_EOD!AE34+NDMC_EOD!AF34</f>
        <v>45.47</v>
      </c>
      <c r="M34">
        <f>TPDDL_EOD!AE34+TPDDL_EOD!AF34</f>
        <v>29.19</v>
      </c>
      <c r="N34">
        <f t="shared" si="0"/>
        <v>151</v>
      </c>
      <c r="O34" s="113">
        <f t="shared" si="1"/>
        <v>0</v>
      </c>
      <c r="P34">
        <v>42.83</v>
      </c>
      <c r="Q34">
        <v>24.33</v>
      </c>
      <c r="R34">
        <v>9.18</v>
      </c>
      <c r="S34">
        <v>45.47</v>
      </c>
      <c r="T34">
        <v>29.19</v>
      </c>
      <c r="U34" s="115">
        <f t="shared" si="2"/>
        <v>151</v>
      </c>
      <c r="V34" s="113">
        <f t="shared" si="3"/>
        <v>0</v>
      </c>
    </row>
    <row r="35" spans="1:22">
      <c r="A35" t="s">
        <v>77</v>
      </c>
      <c r="B35">
        <f>PPCL!B35</f>
        <v>330</v>
      </c>
      <c r="C35">
        <f>PPCL!C35</f>
        <v>0</v>
      </c>
      <c r="D35">
        <f>PPCL!M35</f>
        <v>151</v>
      </c>
      <c r="E35">
        <f>PPCL!N35</f>
        <v>0</v>
      </c>
      <c r="F35">
        <f t="shared" si="4"/>
        <v>330</v>
      </c>
      <c r="G35">
        <f t="shared" si="5"/>
        <v>151</v>
      </c>
      <c r="H35" s="113"/>
      <c r="I35">
        <f>BRPL_EOD!AE35+BRPL_EOD!AF35</f>
        <v>42.83</v>
      </c>
      <c r="J35">
        <f>BYPL_EOD!AE35+BYPL_EOD!AF35</f>
        <v>24.33</v>
      </c>
      <c r="K35">
        <f>MES_EOD!AE35+MES_EOD!AF35</f>
        <v>9.18</v>
      </c>
      <c r="L35">
        <f>NDMC_EOD!AE35+NDMC_EOD!AF35</f>
        <v>45.47</v>
      </c>
      <c r="M35">
        <f>TPDDL_EOD!AE35+TPDDL_EOD!AF35</f>
        <v>29.19</v>
      </c>
      <c r="N35">
        <f t="shared" si="0"/>
        <v>151</v>
      </c>
      <c r="O35" s="113">
        <f t="shared" si="1"/>
        <v>0</v>
      </c>
      <c r="P35">
        <v>42.83</v>
      </c>
      <c r="Q35">
        <v>24.33</v>
      </c>
      <c r="R35">
        <v>9.18</v>
      </c>
      <c r="S35">
        <v>45.47</v>
      </c>
      <c r="T35">
        <v>29.19</v>
      </c>
      <c r="U35" s="115">
        <f t="shared" si="2"/>
        <v>151</v>
      </c>
      <c r="V35" s="113">
        <f t="shared" si="3"/>
        <v>0</v>
      </c>
    </row>
    <row r="36" spans="1:22">
      <c r="A36" t="s">
        <v>78</v>
      </c>
      <c r="B36">
        <f>PPCL!B36</f>
        <v>330</v>
      </c>
      <c r="C36">
        <f>PPCL!C36</f>
        <v>0</v>
      </c>
      <c r="D36">
        <f>PPCL!M36</f>
        <v>151</v>
      </c>
      <c r="E36">
        <f>PPCL!N36</f>
        <v>0</v>
      </c>
      <c r="F36">
        <f t="shared" si="4"/>
        <v>330</v>
      </c>
      <c r="G36">
        <f t="shared" si="5"/>
        <v>151</v>
      </c>
      <c r="H36" s="113"/>
      <c r="I36">
        <f>BRPL_EOD!AE36+BRPL_EOD!AF36</f>
        <v>42.83</v>
      </c>
      <c r="J36">
        <f>BYPL_EOD!AE36+BYPL_EOD!AF36</f>
        <v>24.33</v>
      </c>
      <c r="K36">
        <f>MES_EOD!AE36+MES_EOD!AF36</f>
        <v>9.18</v>
      </c>
      <c r="L36">
        <f>NDMC_EOD!AE36+NDMC_EOD!AF36</f>
        <v>45.47</v>
      </c>
      <c r="M36">
        <f>TPDDL_EOD!AE36+TPDDL_EOD!AF36</f>
        <v>29.19</v>
      </c>
      <c r="N36">
        <f t="shared" si="0"/>
        <v>151</v>
      </c>
      <c r="O36" s="113">
        <f t="shared" si="1"/>
        <v>0</v>
      </c>
      <c r="P36">
        <v>42.83</v>
      </c>
      <c r="Q36">
        <v>24.33</v>
      </c>
      <c r="R36">
        <v>9.18</v>
      </c>
      <c r="S36">
        <v>45.47</v>
      </c>
      <c r="T36">
        <v>29.19</v>
      </c>
      <c r="U36" s="115">
        <f t="shared" si="2"/>
        <v>151</v>
      </c>
      <c r="V36" s="113">
        <f t="shared" si="3"/>
        <v>0</v>
      </c>
    </row>
    <row r="37" spans="1:22">
      <c r="A37" t="s">
        <v>79</v>
      </c>
      <c r="B37">
        <f>PPCL!B37</f>
        <v>330</v>
      </c>
      <c r="C37">
        <f>PPCL!C37</f>
        <v>0</v>
      </c>
      <c r="D37">
        <f>PPCL!M37</f>
        <v>151</v>
      </c>
      <c r="E37">
        <f>PPCL!N37</f>
        <v>0</v>
      </c>
      <c r="F37">
        <f t="shared" si="4"/>
        <v>330</v>
      </c>
      <c r="G37">
        <f t="shared" si="5"/>
        <v>151</v>
      </c>
      <c r="H37" s="113"/>
      <c r="I37">
        <f>BRPL_EOD!AE37+BRPL_EOD!AF37</f>
        <v>42.83</v>
      </c>
      <c r="J37">
        <f>BYPL_EOD!AE37+BYPL_EOD!AF37</f>
        <v>24.33</v>
      </c>
      <c r="K37">
        <f>MES_EOD!AE37+MES_EOD!AF37</f>
        <v>9.18</v>
      </c>
      <c r="L37">
        <f>NDMC_EOD!AE37+NDMC_EOD!AF37</f>
        <v>45.47</v>
      </c>
      <c r="M37">
        <f>TPDDL_EOD!AE37+TPDDL_EOD!AF37</f>
        <v>29.19</v>
      </c>
      <c r="N37">
        <f t="shared" si="0"/>
        <v>151</v>
      </c>
      <c r="O37" s="113">
        <f t="shared" si="1"/>
        <v>0</v>
      </c>
      <c r="P37">
        <v>42.83</v>
      </c>
      <c r="Q37">
        <v>24.33</v>
      </c>
      <c r="R37">
        <v>9.18</v>
      </c>
      <c r="S37">
        <v>45.47</v>
      </c>
      <c r="T37">
        <v>29.19</v>
      </c>
      <c r="U37" s="115">
        <f t="shared" si="2"/>
        <v>151</v>
      </c>
      <c r="V37" s="113">
        <f t="shared" si="3"/>
        <v>0</v>
      </c>
    </row>
    <row r="38" spans="1:22">
      <c r="A38" t="s">
        <v>80</v>
      </c>
      <c r="B38">
        <f>PPCL!B38</f>
        <v>330</v>
      </c>
      <c r="C38">
        <f>PPCL!C38</f>
        <v>0</v>
      </c>
      <c r="D38">
        <f>PPCL!M38</f>
        <v>151</v>
      </c>
      <c r="E38">
        <f>PPCL!N38</f>
        <v>0</v>
      </c>
      <c r="F38">
        <f t="shared" si="4"/>
        <v>330</v>
      </c>
      <c r="G38">
        <f t="shared" si="5"/>
        <v>151</v>
      </c>
      <c r="H38" s="113"/>
      <c r="I38">
        <f>BRPL_EOD!AE38+BRPL_EOD!AF38</f>
        <v>42.83</v>
      </c>
      <c r="J38">
        <f>BYPL_EOD!AE38+BYPL_EOD!AF38</f>
        <v>24.33</v>
      </c>
      <c r="K38">
        <f>MES_EOD!AE38+MES_EOD!AF38</f>
        <v>9.18</v>
      </c>
      <c r="L38">
        <f>NDMC_EOD!AE38+NDMC_EOD!AF38</f>
        <v>45.47</v>
      </c>
      <c r="M38">
        <f>TPDDL_EOD!AE38+TPDDL_EOD!AF38</f>
        <v>29.19</v>
      </c>
      <c r="N38">
        <f t="shared" si="0"/>
        <v>151</v>
      </c>
      <c r="O38" s="113">
        <f t="shared" si="1"/>
        <v>0</v>
      </c>
      <c r="P38">
        <v>42.83</v>
      </c>
      <c r="Q38">
        <v>24.33</v>
      </c>
      <c r="R38">
        <v>9.18</v>
      </c>
      <c r="S38">
        <v>45.47</v>
      </c>
      <c r="T38">
        <v>29.19</v>
      </c>
      <c r="U38" s="115">
        <f t="shared" si="2"/>
        <v>151</v>
      </c>
      <c r="V38" s="113">
        <f t="shared" si="3"/>
        <v>0</v>
      </c>
    </row>
    <row r="39" spans="1:22">
      <c r="A39" t="s">
        <v>81</v>
      </c>
      <c r="B39">
        <f>PPCL!B39</f>
        <v>330</v>
      </c>
      <c r="C39">
        <f>PPCL!C39</f>
        <v>0</v>
      </c>
      <c r="D39">
        <f>PPCL!M39</f>
        <v>151</v>
      </c>
      <c r="E39">
        <f>PPCL!N39</f>
        <v>0</v>
      </c>
      <c r="F39">
        <f t="shared" si="4"/>
        <v>330</v>
      </c>
      <c r="G39">
        <f t="shared" si="5"/>
        <v>151</v>
      </c>
      <c r="H39" s="113"/>
      <c r="I39">
        <f>BRPL_EOD!AE39+BRPL_EOD!AF39</f>
        <v>42.83</v>
      </c>
      <c r="J39">
        <f>BYPL_EOD!AE39+BYPL_EOD!AF39</f>
        <v>24.33</v>
      </c>
      <c r="K39">
        <f>MES_EOD!AE39+MES_EOD!AF39</f>
        <v>9.18</v>
      </c>
      <c r="L39">
        <f>NDMC_EOD!AE39+NDMC_EOD!AF39</f>
        <v>45.47</v>
      </c>
      <c r="M39">
        <f>TPDDL_EOD!AE39+TPDDL_EOD!AF39</f>
        <v>29.19</v>
      </c>
      <c r="N39">
        <f t="shared" si="0"/>
        <v>151</v>
      </c>
      <c r="O39" s="113">
        <f t="shared" si="1"/>
        <v>0</v>
      </c>
      <c r="P39">
        <v>42.83</v>
      </c>
      <c r="Q39">
        <v>24.33</v>
      </c>
      <c r="R39">
        <v>9.18</v>
      </c>
      <c r="S39">
        <v>45.47</v>
      </c>
      <c r="T39">
        <v>29.19</v>
      </c>
      <c r="U39" s="115">
        <f t="shared" si="2"/>
        <v>151</v>
      </c>
      <c r="V39" s="113">
        <f t="shared" si="3"/>
        <v>0</v>
      </c>
    </row>
    <row r="40" spans="1:22">
      <c r="A40" t="s">
        <v>82</v>
      </c>
      <c r="B40">
        <f>PPCL!B40</f>
        <v>330</v>
      </c>
      <c r="C40">
        <f>PPCL!C40</f>
        <v>0</v>
      </c>
      <c r="D40">
        <f>PPCL!M40</f>
        <v>151</v>
      </c>
      <c r="E40">
        <f>PPCL!N40</f>
        <v>0</v>
      </c>
      <c r="F40">
        <f t="shared" si="4"/>
        <v>330</v>
      </c>
      <c r="G40">
        <f t="shared" si="5"/>
        <v>151</v>
      </c>
      <c r="H40" s="113"/>
      <c r="I40">
        <f>BRPL_EOD!AE40+BRPL_EOD!AF40</f>
        <v>42.83</v>
      </c>
      <c r="J40">
        <f>BYPL_EOD!AE40+BYPL_EOD!AF40</f>
        <v>24.33</v>
      </c>
      <c r="K40">
        <f>MES_EOD!AE40+MES_EOD!AF40</f>
        <v>9.18</v>
      </c>
      <c r="L40">
        <f>NDMC_EOD!AE40+NDMC_EOD!AF40</f>
        <v>45.47</v>
      </c>
      <c r="M40">
        <f>TPDDL_EOD!AE40+TPDDL_EOD!AF40</f>
        <v>29.19</v>
      </c>
      <c r="N40">
        <f t="shared" si="0"/>
        <v>151</v>
      </c>
      <c r="O40" s="113">
        <f t="shared" si="1"/>
        <v>0</v>
      </c>
      <c r="P40">
        <v>42.83</v>
      </c>
      <c r="Q40">
        <v>24.33</v>
      </c>
      <c r="R40">
        <v>9.18</v>
      </c>
      <c r="S40">
        <v>45.47</v>
      </c>
      <c r="T40">
        <v>29.19</v>
      </c>
      <c r="U40" s="115">
        <f t="shared" si="2"/>
        <v>151</v>
      </c>
      <c r="V40" s="113">
        <f t="shared" si="3"/>
        <v>0</v>
      </c>
    </row>
    <row r="41" spans="1:22">
      <c r="A41" t="s">
        <v>83</v>
      </c>
      <c r="B41">
        <f>PPCL!B41</f>
        <v>330</v>
      </c>
      <c r="C41">
        <f>PPCL!C41</f>
        <v>0</v>
      </c>
      <c r="D41">
        <f>PPCL!M41</f>
        <v>151</v>
      </c>
      <c r="E41">
        <f>PPCL!N41</f>
        <v>0</v>
      </c>
      <c r="F41">
        <f t="shared" si="4"/>
        <v>330</v>
      </c>
      <c r="G41">
        <f t="shared" si="5"/>
        <v>151</v>
      </c>
      <c r="H41" s="113"/>
      <c r="I41">
        <f>BRPL_EOD!AE41+BRPL_EOD!AF41</f>
        <v>42.83</v>
      </c>
      <c r="J41">
        <f>BYPL_EOD!AE41+BYPL_EOD!AF41</f>
        <v>24.33</v>
      </c>
      <c r="K41">
        <f>MES_EOD!AE41+MES_EOD!AF41</f>
        <v>9.18</v>
      </c>
      <c r="L41">
        <f>NDMC_EOD!AE41+NDMC_EOD!AF41</f>
        <v>45.47</v>
      </c>
      <c r="M41">
        <f>TPDDL_EOD!AE41+TPDDL_EOD!AF41</f>
        <v>29.19</v>
      </c>
      <c r="N41">
        <f t="shared" si="0"/>
        <v>151</v>
      </c>
      <c r="O41" s="113">
        <f t="shared" si="1"/>
        <v>0</v>
      </c>
      <c r="P41">
        <v>42.83</v>
      </c>
      <c r="Q41">
        <v>24.33</v>
      </c>
      <c r="R41">
        <v>9.18</v>
      </c>
      <c r="S41">
        <v>45.47</v>
      </c>
      <c r="T41">
        <v>29.19</v>
      </c>
      <c r="U41" s="115">
        <f t="shared" si="2"/>
        <v>151</v>
      </c>
      <c r="V41" s="113">
        <f t="shared" si="3"/>
        <v>0</v>
      </c>
    </row>
    <row r="42" spans="1:22">
      <c r="A42" t="s">
        <v>84</v>
      </c>
      <c r="B42">
        <f>PPCL!B42</f>
        <v>330</v>
      </c>
      <c r="C42">
        <f>PPCL!C42</f>
        <v>0</v>
      </c>
      <c r="D42">
        <f>PPCL!M42</f>
        <v>151</v>
      </c>
      <c r="E42">
        <f>PPCL!N42</f>
        <v>0</v>
      </c>
      <c r="F42">
        <f t="shared" si="4"/>
        <v>330</v>
      </c>
      <c r="G42">
        <f t="shared" si="5"/>
        <v>151</v>
      </c>
      <c r="H42" s="113"/>
      <c r="I42">
        <f>BRPL_EOD!AE42+BRPL_EOD!AF42</f>
        <v>42.83</v>
      </c>
      <c r="J42">
        <f>BYPL_EOD!AE42+BYPL_EOD!AF42</f>
        <v>24.33</v>
      </c>
      <c r="K42">
        <f>MES_EOD!AE42+MES_EOD!AF42</f>
        <v>9.18</v>
      </c>
      <c r="L42">
        <f>NDMC_EOD!AE42+NDMC_EOD!AF42</f>
        <v>45.47</v>
      </c>
      <c r="M42">
        <f>TPDDL_EOD!AE42+TPDDL_EOD!AF42</f>
        <v>29.19</v>
      </c>
      <c r="N42">
        <f t="shared" si="0"/>
        <v>151</v>
      </c>
      <c r="O42" s="113">
        <f t="shared" si="1"/>
        <v>0</v>
      </c>
      <c r="P42">
        <v>42.83</v>
      </c>
      <c r="Q42">
        <v>24.33</v>
      </c>
      <c r="R42">
        <v>9.18</v>
      </c>
      <c r="S42">
        <v>45.47</v>
      </c>
      <c r="T42">
        <v>29.19</v>
      </c>
      <c r="U42" s="115">
        <f t="shared" si="2"/>
        <v>151</v>
      </c>
      <c r="V42" s="113">
        <f t="shared" si="3"/>
        <v>0</v>
      </c>
    </row>
    <row r="43" spans="1:22">
      <c r="A43" t="s">
        <v>85</v>
      </c>
      <c r="B43">
        <f>PPCL!B43</f>
        <v>330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330</v>
      </c>
      <c r="G43">
        <f t="shared" si="5"/>
        <v>151</v>
      </c>
      <c r="H43" s="113"/>
      <c r="I43">
        <f>BRPL_EOD!AE43+BRPL_EOD!AF43</f>
        <v>42.83</v>
      </c>
      <c r="J43">
        <f>BYPL_EOD!AE43+BYPL_EOD!AF43</f>
        <v>24.33</v>
      </c>
      <c r="K43">
        <f>MES_EOD!AE43+MES_EOD!AF43</f>
        <v>9.18</v>
      </c>
      <c r="L43">
        <f>NDMC_EOD!AE43+NDMC_EOD!AF43</f>
        <v>45.47</v>
      </c>
      <c r="M43">
        <f>TPDDL_EOD!AE43+TPDDL_EOD!AF43</f>
        <v>29.19</v>
      </c>
      <c r="N43">
        <f t="shared" si="0"/>
        <v>151</v>
      </c>
      <c r="O43" s="113">
        <f t="shared" si="1"/>
        <v>0</v>
      </c>
      <c r="P43">
        <v>42.83</v>
      </c>
      <c r="Q43">
        <v>24.33</v>
      </c>
      <c r="R43">
        <v>9.18</v>
      </c>
      <c r="S43">
        <v>45.47</v>
      </c>
      <c r="T43">
        <v>29.19</v>
      </c>
      <c r="U43" s="115">
        <f t="shared" si="2"/>
        <v>151</v>
      </c>
      <c r="V43" s="113">
        <f t="shared" si="3"/>
        <v>0</v>
      </c>
    </row>
    <row r="44" spans="1:22">
      <c r="A44" t="s">
        <v>86</v>
      </c>
      <c r="B44">
        <f>PPCL!B44</f>
        <v>330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330</v>
      </c>
      <c r="G44">
        <f t="shared" si="5"/>
        <v>151</v>
      </c>
      <c r="H44" s="113"/>
      <c r="I44">
        <f>BRPL_EOD!AE44+BRPL_EOD!AF44</f>
        <v>42.83</v>
      </c>
      <c r="J44">
        <f>BYPL_EOD!AE44+BYPL_EOD!AF44</f>
        <v>24.33</v>
      </c>
      <c r="K44">
        <f>MES_EOD!AE44+MES_EOD!AF44</f>
        <v>9.18</v>
      </c>
      <c r="L44">
        <f>NDMC_EOD!AE44+NDMC_EOD!AF44</f>
        <v>45.47</v>
      </c>
      <c r="M44">
        <f>TPDDL_EOD!AE44+TPDDL_EOD!AF44</f>
        <v>29.19</v>
      </c>
      <c r="N44">
        <f t="shared" si="0"/>
        <v>151</v>
      </c>
      <c r="O44" s="113">
        <f t="shared" si="1"/>
        <v>0</v>
      </c>
      <c r="P44">
        <v>42.83</v>
      </c>
      <c r="Q44">
        <v>24.33</v>
      </c>
      <c r="R44">
        <v>9.18</v>
      </c>
      <c r="S44">
        <v>45.47</v>
      </c>
      <c r="T44">
        <v>29.19</v>
      </c>
      <c r="U44" s="115">
        <f t="shared" si="2"/>
        <v>151</v>
      </c>
      <c r="V44" s="113">
        <f t="shared" si="3"/>
        <v>0</v>
      </c>
    </row>
    <row r="45" spans="1:22">
      <c r="A45" t="s">
        <v>87</v>
      </c>
      <c r="B45">
        <f>PPCL!B45</f>
        <v>330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330</v>
      </c>
      <c r="G45">
        <f t="shared" si="5"/>
        <v>151</v>
      </c>
      <c r="H45" s="113"/>
      <c r="I45">
        <f>BRPL_EOD!AE45+BRPL_EOD!AF45</f>
        <v>42.83</v>
      </c>
      <c r="J45">
        <f>BYPL_EOD!AE45+BYPL_EOD!AF45</f>
        <v>24.33</v>
      </c>
      <c r="K45">
        <f>MES_EOD!AE45+MES_EOD!AF45</f>
        <v>9.18</v>
      </c>
      <c r="L45">
        <f>NDMC_EOD!AE45+NDMC_EOD!AF45</f>
        <v>45.47</v>
      </c>
      <c r="M45">
        <f>TPDDL_EOD!AE45+TPDDL_EOD!AF45</f>
        <v>29.19</v>
      </c>
      <c r="N45">
        <f t="shared" si="0"/>
        <v>151</v>
      </c>
      <c r="O45" s="113">
        <f t="shared" si="1"/>
        <v>0</v>
      </c>
      <c r="P45">
        <v>42.83</v>
      </c>
      <c r="Q45">
        <v>24.33</v>
      </c>
      <c r="R45">
        <v>9.18</v>
      </c>
      <c r="S45">
        <v>45.47</v>
      </c>
      <c r="T45">
        <v>29.19</v>
      </c>
      <c r="U45" s="115">
        <f t="shared" si="2"/>
        <v>151</v>
      </c>
      <c r="V45" s="113">
        <f t="shared" si="3"/>
        <v>0</v>
      </c>
    </row>
    <row r="46" spans="1:22">
      <c r="A46" t="s">
        <v>88</v>
      </c>
      <c r="B46">
        <f>PPCL!B46</f>
        <v>330</v>
      </c>
      <c r="C46">
        <f>PPCL!C46</f>
        <v>0</v>
      </c>
      <c r="D46">
        <f>PPCL!M46</f>
        <v>151</v>
      </c>
      <c r="E46">
        <f>PPCL!N46</f>
        <v>0</v>
      </c>
      <c r="F46">
        <f t="shared" si="4"/>
        <v>330</v>
      </c>
      <c r="G46">
        <f t="shared" si="5"/>
        <v>151</v>
      </c>
      <c r="H46" s="113"/>
      <c r="I46">
        <f>BRPL_EOD!AE46+BRPL_EOD!AF46</f>
        <v>42.83</v>
      </c>
      <c r="J46">
        <f>BYPL_EOD!AE46+BYPL_EOD!AF46</f>
        <v>24.33</v>
      </c>
      <c r="K46">
        <f>MES_EOD!AE46+MES_EOD!AF46</f>
        <v>9.18</v>
      </c>
      <c r="L46">
        <f>NDMC_EOD!AE46+NDMC_EOD!AF46</f>
        <v>45.47</v>
      </c>
      <c r="M46">
        <f>TPDDL_EOD!AE46+TPDDL_EOD!AF46</f>
        <v>29.19</v>
      </c>
      <c r="N46">
        <f t="shared" si="0"/>
        <v>151</v>
      </c>
      <c r="O46" s="113">
        <f t="shared" si="1"/>
        <v>0</v>
      </c>
      <c r="P46">
        <v>42.83</v>
      </c>
      <c r="Q46">
        <v>24.33</v>
      </c>
      <c r="R46">
        <v>9.18</v>
      </c>
      <c r="S46">
        <v>45.47</v>
      </c>
      <c r="T46">
        <v>29.19</v>
      </c>
      <c r="U46" s="115">
        <f t="shared" si="2"/>
        <v>151</v>
      </c>
      <c r="V46" s="113">
        <f t="shared" si="3"/>
        <v>0</v>
      </c>
    </row>
    <row r="47" spans="1:22">
      <c r="A47" t="s">
        <v>89</v>
      </c>
      <c r="B47">
        <f>PPCL!B47</f>
        <v>330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330</v>
      </c>
      <c r="G47">
        <f t="shared" si="5"/>
        <v>148</v>
      </c>
      <c r="H47" s="113"/>
      <c r="I47">
        <f>BRPL_EOD!AE47+BRPL_EOD!AF47</f>
        <v>41.98</v>
      </c>
      <c r="J47">
        <f>BYPL_EOD!AE47+BYPL_EOD!AF47</f>
        <v>23.85</v>
      </c>
      <c r="K47">
        <f>MES_EOD!AE47+MES_EOD!AF47</f>
        <v>8.99</v>
      </c>
      <c r="L47">
        <f>NDMC_EOD!AE47+NDMC_EOD!AF47</f>
        <v>44.56</v>
      </c>
      <c r="M47">
        <f>TPDDL_EOD!AE47+TPDDL_EOD!AF47</f>
        <v>28.61</v>
      </c>
      <c r="N47">
        <f t="shared" si="0"/>
        <v>147.99</v>
      </c>
      <c r="O47" s="113">
        <f t="shared" si="1"/>
        <v>9.9999999999909051E-3</v>
      </c>
      <c r="P47">
        <v>41.982836678153923</v>
      </c>
      <c r="Q47">
        <v>23.851611595378067</v>
      </c>
      <c r="R47">
        <v>8.9906074734779367</v>
      </c>
      <c r="S47">
        <v>44.563011014257718</v>
      </c>
      <c r="T47">
        <v>28.611933238732345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PPCL!B48</f>
        <v>330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330</v>
      </c>
      <c r="G48">
        <f t="shared" si="5"/>
        <v>148</v>
      </c>
      <c r="H48" s="113"/>
      <c r="I48">
        <f>BRPL_EOD!AE48+BRPL_EOD!AF48</f>
        <v>41.98</v>
      </c>
      <c r="J48">
        <f>BYPL_EOD!AE48+BYPL_EOD!AF48</f>
        <v>23.85</v>
      </c>
      <c r="K48">
        <f>MES_EOD!AE48+MES_EOD!AF48</f>
        <v>8.99</v>
      </c>
      <c r="L48">
        <f>NDMC_EOD!AE48+NDMC_EOD!AF48</f>
        <v>44.56</v>
      </c>
      <c r="M48">
        <f>TPDDL_EOD!AE48+TPDDL_EOD!AF48</f>
        <v>28.61</v>
      </c>
      <c r="N48">
        <f t="shared" si="0"/>
        <v>147.99</v>
      </c>
      <c r="O48" s="113">
        <f t="shared" si="1"/>
        <v>9.9999999999909051E-3</v>
      </c>
      <c r="P48">
        <v>41.982836678153923</v>
      </c>
      <c r="Q48">
        <v>23.851611595378067</v>
      </c>
      <c r="R48">
        <v>8.9906074734779367</v>
      </c>
      <c r="S48">
        <v>44.563011014257718</v>
      </c>
      <c r="T48">
        <v>28.611933238732345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PPCL!B49</f>
        <v>330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330</v>
      </c>
      <c r="G49">
        <f t="shared" si="5"/>
        <v>148</v>
      </c>
      <c r="H49" s="113"/>
      <c r="I49">
        <f>BRPL_EOD!AE49+BRPL_EOD!AF49</f>
        <v>41.98</v>
      </c>
      <c r="J49">
        <f>BYPL_EOD!AE49+BYPL_EOD!AF49</f>
        <v>23.85</v>
      </c>
      <c r="K49">
        <f>MES_EOD!AE49+MES_EOD!AF49</f>
        <v>8.99</v>
      </c>
      <c r="L49">
        <f>NDMC_EOD!AE49+NDMC_EOD!AF49</f>
        <v>44.56</v>
      </c>
      <c r="M49">
        <f>TPDDL_EOD!AE49+TPDDL_EOD!AF49</f>
        <v>28.61</v>
      </c>
      <c r="N49">
        <f t="shared" si="0"/>
        <v>147.99</v>
      </c>
      <c r="O49" s="113">
        <f t="shared" si="1"/>
        <v>9.9999999999909051E-3</v>
      </c>
      <c r="P49">
        <v>41.982836678153923</v>
      </c>
      <c r="Q49">
        <v>23.851611595378067</v>
      </c>
      <c r="R49">
        <v>8.9906074734779367</v>
      </c>
      <c r="S49">
        <v>44.563011014257718</v>
      </c>
      <c r="T49">
        <v>28.611933238732345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PPCL!B50</f>
        <v>330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330</v>
      </c>
      <c r="G50">
        <f t="shared" si="5"/>
        <v>148</v>
      </c>
      <c r="H50" s="113"/>
      <c r="I50">
        <f>BRPL_EOD!AE50+BRPL_EOD!AF50</f>
        <v>41.98</v>
      </c>
      <c r="J50">
        <f>BYPL_EOD!AE50+BYPL_EOD!AF50</f>
        <v>23.85</v>
      </c>
      <c r="K50">
        <f>MES_EOD!AE50+MES_EOD!AF50</f>
        <v>8.99</v>
      </c>
      <c r="L50">
        <f>NDMC_EOD!AE50+NDMC_EOD!AF50</f>
        <v>44.56</v>
      </c>
      <c r="M50">
        <f>TPDDL_EOD!AE50+TPDDL_EOD!AF50</f>
        <v>28.61</v>
      </c>
      <c r="N50">
        <f t="shared" si="0"/>
        <v>147.99</v>
      </c>
      <c r="O50" s="113">
        <f t="shared" si="1"/>
        <v>9.9999999999909051E-3</v>
      </c>
      <c r="P50">
        <v>41.982836678153923</v>
      </c>
      <c r="Q50">
        <v>23.851611595378067</v>
      </c>
      <c r="R50">
        <v>8.9906074734779367</v>
      </c>
      <c r="S50">
        <v>44.563011014257718</v>
      </c>
      <c r="T50">
        <v>28.611933238732345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PPCL!B51</f>
        <v>330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330</v>
      </c>
      <c r="G51">
        <f t="shared" si="5"/>
        <v>148</v>
      </c>
      <c r="H51" s="113"/>
      <c r="I51">
        <f>BRPL_EOD!AE51+BRPL_EOD!AF51</f>
        <v>41.98</v>
      </c>
      <c r="J51">
        <f>BYPL_EOD!AE51+BYPL_EOD!AF51</f>
        <v>23.85</v>
      </c>
      <c r="K51">
        <f>MES_EOD!AE51+MES_EOD!AF51</f>
        <v>8.99</v>
      </c>
      <c r="L51">
        <f>NDMC_EOD!AE51+NDMC_EOD!AF51</f>
        <v>44.56</v>
      </c>
      <c r="M51">
        <f>TPDDL_EOD!AE51+TPDDL_EOD!AF51</f>
        <v>28.61</v>
      </c>
      <c r="N51">
        <f t="shared" si="0"/>
        <v>147.99</v>
      </c>
      <c r="O51" s="113">
        <f t="shared" si="1"/>
        <v>9.9999999999909051E-3</v>
      </c>
      <c r="P51">
        <v>41.982836678153923</v>
      </c>
      <c r="Q51">
        <v>23.851611595378067</v>
      </c>
      <c r="R51">
        <v>8.9906074734779367</v>
      </c>
      <c r="S51">
        <v>44.563011014257718</v>
      </c>
      <c r="T51">
        <v>28.611933238732345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PPCL!B52</f>
        <v>330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330</v>
      </c>
      <c r="G52">
        <f t="shared" si="5"/>
        <v>148</v>
      </c>
      <c r="H52" s="113"/>
      <c r="I52">
        <f>BRPL_EOD!AE52+BRPL_EOD!AF52</f>
        <v>41.98</v>
      </c>
      <c r="J52">
        <f>BYPL_EOD!AE52+BYPL_EOD!AF52</f>
        <v>23.85</v>
      </c>
      <c r="K52">
        <f>MES_EOD!AE52+MES_EOD!AF52</f>
        <v>8.99</v>
      </c>
      <c r="L52">
        <f>NDMC_EOD!AE52+NDMC_EOD!AF52</f>
        <v>44.56</v>
      </c>
      <c r="M52">
        <f>TPDDL_EOD!AE52+TPDDL_EOD!AF52</f>
        <v>28.61</v>
      </c>
      <c r="N52">
        <f t="shared" si="0"/>
        <v>147.99</v>
      </c>
      <c r="O52" s="113">
        <f t="shared" si="1"/>
        <v>9.9999999999909051E-3</v>
      </c>
      <c r="P52">
        <v>41.982836678153923</v>
      </c>
      <c r="Q52">
        <v>23.851611595378067</v>
      </c>
      <c r="R52">
        <v>8.9906074734779367</v>
      </c>
      <c r="S52">
        <v>44.563011014257718</v>
      </c>
      <c r="T52">
        <v>28.611933238732345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PPCL!B53</f>
        <v>330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330</v>
      </c>
      <c r="G53">
        <f t="shared" si="5"/>
        <v>148</v>
      </c>
      <c r="H53" s="113"/>
      <c r="I53">
        <f>BRPL_EOD!AE53+BRPL_EOD!AF53</f>
        <v>41.98</v>
      </c>
      <c r="J53">
        <f>BYPL_EOD!AE53+BYPL_EOD!AF53</f>
        <v>23.85</v>
      </c>
      <c r="K53">
        <f>MES_EOD!AE53+MES_EOD!AF53</f>
        <v>8.99</v>
      </c>
      <c r="L53">
        <f>NDMC_EOD!AE53+NDMC_EOD!AF53</f>
        <v>44.56</v>
      </c>
      <c r="M53">
        <f>TPDDL_EOD!AE53+TPDDL_EOD!AF53</f>
        <v>28.61</v>
      </c>
      <c r="N53">
        <f t="shared" si="0"/>
        <v>147.99</v>
      </c>
      <c r="O53" s="113">
        <f t="shared" si="1"/>
        <v>9.9999999999909051E-3</v>
      </c>
      <c r="P53">
        <v>41.982836678153923</v>
      </c>
      <c r="Q53">
        <v>23.851611595378067</v>
      </c>
      <c r="R53">
        <v>8.9906074734779367</v>
      </c>
      <c r="S53">
        <v>44.563011014257718</v>
      </c>
      <c r="T53">
        <v>28.611933238732345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PPCL!B54</f>
        <v>330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330</v>
      </c>
      <c r="G54">
        <f t="shared" si="5"/>
        <v>148</v>
      </c>
      <c r="H54" s="113"/>
      <c r="I54">
        <f>BRPL_EOD!AE54+BRPL_EOD!AF54</f>
        <v>41.98</v>
      </c>
      <c r="J54">
        <f>BYPL_EOD!AE54+BYPL_EOD!AF54</f>
        <v>23.85</v>
      </c>
      <c r="K54">
        <f>MES_EOD!AE54+MES_EOD!AF54</f>
        <v>8.99</v>
      </c>
      <c r="L54">
        <f>NDMC_EOD!AE54+NDMC_EOD!AF54</f>
        <v>44.56</v>
      </c>
      <c r="M54">
        <f>TPDDL_EOD!AE54+TPDDL_EOD!AF54</f>
        <v>28.61</v>
      </c>
      <c r="N54">
        <f t="shared" si="0"/>
        <v>147.99</v>
      </c>
      <c r="O54" s="113">
        <f t="shared" si="1"/>
        <v>9.9999999999909051E-3</v>
      </c>
      <c r="P54">
        <v>41.982836678153923</v>
      </c>
      <c r="Q54">
        <v>23.851611595378067</v>
      </c>
      <c r="R54">
        <v>8.9906074734779367</v>
      </c>
      <c r="S54">
        <v>44.563011014257718</v>
      </c>
      <c r="T54">
        <v>28.611933238732345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PPCL!B55</f>
        <v>330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330</v>
      </c>
      <c r="G55">
        <f t="shared" si="5"/>
        <v>148</v>
      </c>
      <c r="H55" s="113"/>
      <c r="I55">
        <f>BRPL_EOD!AE55+BRPL_EOD!AF55</f>
        <v>41.98</v>
      </c>
      <c r="J55">
        <f>BYPL_EOD!AE55+BYPL_EOD!AF55</f>
        <v>23.85</v>
      </c>
      <c r="K55">
        <f>MES_EOD!AE55+MES_EOD!AF55</f>
        <v>8.99</v>
      </c>
      <c r="L55">
        <f>NDMC_EOD!AE55+NDMC_EOD!AF55</f>
        <v>44.56</v>
      </c>
      <c r="M55">
        <f>TPDDL_EOD!AE55+TPDDL_EOD!AF55</f>
        <v>28.61</v>
      </c>
      <c r="N55">
        <f t="shared" si="0"/>
        <v>147.99</v>
      </c>
      <c r="O55" s="113">
        <f t="shared" si="1"/>
        <v>9.9999999999909051E-3</v>
      </c>
      <c r="P55">
        <v>41.982836678153923</v>
      </c>
      <c r="Q55">
        <v>23.851611595378067</v>
      </c>
      <c r="R55">
        <v>8.9906074734779367</v>
      </c>
      <c r="S55">
        <v>44.563011014257718</v>
      </c>
      <c r="T55">
        <v>28.611933238732345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PPCL!B56</f>
        <v>330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330</v>
      </c>
      <c r="G56">
        <f t="shared" si="5"/>
        <v>148</v>
      </c>
      <c r="H56" s="113"/>
      <c r="I56">
        <f>BRPL_EOD!AE56+BRPL_EOD!AF56</f>
        <v>41.98</v>
      </c>
      <c r="J56">
        <f>BYPL_EOD!AE56+BYPL_EOD!AF56</f>
        <v>23.85</v>
      </c>
      <c r="K56">
        <f>MES_EOD!AE56+MES_EOD!AF56</f>
        <v>8.99</v>
      </c>
      <c r="L56">
        <f>NDMC_EOD!AE56+NDMC_EOD!AF56</f>
        <v>44.56</v>
      </c>
      <c r="M56">
        <f>TPDDL_EOD!AE56+TPDDL_EOD!AF56</f>
        <v>28.61</v>
      </c>
      <c r="N56">
        <f t="shared" si="0"/>
        <v>147.99</v>
      </c>
      <c r="O56" s="113">
        <f t="shared" si="1"/>
        <v>9.9999999999909051E-3</v>
      </c>
      <c r="P56">
        <v>41.982836678153923</v>
      </c>
      <c r="Q56">
        <v>23.851611595378067</v>
      </c>
      <c r="R56">
        <v>8.9906074734779367</v>
      </c>
      <c r="S56">
        <v>44.563011014257718</v>
      </c>
      <c r="T56">
        <v>28.611933238732345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PPCL!B57</f>
        <v>330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330</v>
      </c>
      <c r="G57">
        <f t="shared" si="5"/>
        <v>148</v>
      </c>
      <c r="H57" s="113"/>
      <c r="I57">
        <f>BRPL_EOD!AE57+BRPL_EOD!AF57</f>
        <v>41.98</v>
      </c>
      <c r="J57">
        <f>BYPL_EOD!AE57+BYPL_EOD!AF57</f>
        <v>23.85</v>
      </c>
      <c r="K57">
        <f>MES_EOD!AE57+MES_EOD!AF57</f>
        <v>8.99</v>
      </c>
      <c r="L57">
        <f>NDMC_EOD!AE57+NDMC_EOD!AF57</f>
        <v>44.56</v>
      </c>
      <c r="M57">
        <f>TPDDL_EOD!AE57+TPDDL_EOD!AF57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330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330</v>
      </c>
      <c r="G58">
        <f t="shared" si="5"/>
        <v>148</v>
      </c>
      <c r="H58" s="113"/>
      <c r="I58">
        <f>BRPL_EOD!AE58+BRPL_EOD!AF58</f>
        <v>41.98</v>
      </c>
      <c r="J58">
        <f>BYPL_EOD!AE58+BYPL_EOD!AF58</f>
        <v>23.85</v>
      </c>
      <c r="K58">
        <f>MES_EOD!AE58+MES_EOD!AF58</f>
        <v>8.99</v>
      </c>
      <c r="L58">
        <f>NDMC_EOD!AE58+NDMC_EOD!AF58</f>
        <v>44.56</v>
      </c>
      <c r="M58">
        <f>TPDDL_EOD!AE58+TPDDL_EOD!AF58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330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330</v>
      </c>
      <c r="G59">
        <f t="shared" si="5"/>
        <v>146</v>
      </c>
      <c r="H59" s="113"/>
      <c r="I59">
        <f>BRPL_EOD!AE59+BRPL_EOD!AF59</f>
        <v>41.42</v>
      </c>
      <c r="J59">
        <f>BYPL_EOD!AE59+BYPL_EOD!AF59</f>
        <v>23.53</v>
      </c>
      <c r="K59">
        <f>MES_EOD!AE59+MES_EOD!AF59</f>
        <v>8.8699999999999992</v>
      </c>
      <c r="L59">
        <f>NDMC_EOD!AE59+NDMC_EOD!AF59</f>
        <v>43.96</v>
      </c>
      <c r="M59">
        <f>TPDDL_EOD!AE59+TPDDL_EOD!AF59</f>
        <v>28.23</v>
      </c>
      <c r="N59">
        <f t="shared" si="0"/>
        <v>146.01</v>
      </c>
      <c r="O59" s="113">
        <f t="shared" si="1"/>
        <v>-9.9999999999909051E-3</v>
      </c>
      <c r="P59">
        <v>41.417163207999458</v>
      </c>
      <c r="Q59">
        <v>23.52838846654339</v>
      </c>
      <c r="R59">
        <v>8.8693925073625088</v>
      </c>
      <c r="S59">
        <v>43.956989247311832</v>
      </c>
      <c r="T59">
        <v>28.228066570782826</v>
      </c>
      <c r="U59" s="115">
        <f t="shared" si="2"/>
        <v>146.00000000000003</v>
      </c>
      <c r="V59" s="113">
        <f t="shared" si="3"/>
        <v>0</v>
      </c>
    </row>
    <row r="60" spans="1:22">
      <c r="A60" t="s">
        <v>102</v>
      </c>
      <c r="B60">
        <f>PPCL!B60</f>
        <v>330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330</v>
      </c>
      <c r="G60">
        <f t="shared" si="5"/>
        <v>146</v>
      </c>
      <c r="H60" s="113"/>
      <c r="I60">
        <f>BRPL_EOD!AE60+BRPL_EOD!AF60</f>
        <v>41.42</v>
      </c>
      <c r="J60">
        <f>BYPL_EOD!AE60+BYPL_EOD!AF60</f>
        <v>23.53</v>
      </c>
      <c r="K60">
        <f>MES_EOD!AE60+MES_EOD!AF60</f>
        <v>8.8699999999999992</v>
      </c>
      <c r="L60">
        <f>NDMC_EOD!AE60+NDMC_EOD!AF60</f>
        <v>43.96</v>
      </c>
      <c r="M60">
        <f>TPDDL_EOD!AE60+TPDDL_EOD!AF60</f>
        <v>28.23</v>
      </c>
      <c r="N60">
        <f t="shared" si="0"/>
        <v>146.01</v>
      </c>
      <c r="O60" s="113">
        <f t="shared" si="1"/>
        <v>-9.9999999999909051E-3</v>
      </c>
      <c r="P60">
        <v>41.417163207999458</v>
      </c>
      <c r="Q60">
        <v>23.52838846654339</v>
      </c>
      <c r="R60">
        <v>8.8693925073625088</v>
      </c>
      <c r="S60">
        <v>43.956989247311832</v>
      </c>
      <c r="T60">
        <v>28.228066570782826</v>
      </c>
      <c r="U60" s="115">
        <f t="shared" si="2"/>
        <v>146.00000000000003</v>
      </c>
      <c r="V60" s="113">
        <f t="shared" si="3"/>
        <v>0</v>
      </c>
    </row>
    <row r="61" spans="1:22">
      <c r="A61" t="s">
        <v>103</v>
      </c>
      <c r="B61">
        <f>PPCL!B61</f>
        <v>330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330</v>
      </c>
      <c r="G61">
        <f t="shared" si="5"/>
        <v>146</v>
      </c>
      <c r="H61" s="113"/>
      <c r="I61">
        <f>BRPL_EOD!AE61+BRPL_EOD!AF61</f>
        <v>41.42</v>
      </c>
      <c r="J61">
        <f>BYPL_EOD!AE61+BYPL_EOD!AF61</f>
        <v>23.53</v>
      </c>
      <c r="K61">
        <f>MES_EOD!AE61+MES_EOD!AF61</f>
        <v>8.8699999999999992</v>
      </c>
      <c r="L61">
        <f>NDMC_EOD!AE61+NDMC_EOD!AF61</f>
        <v>43.96</v>
      </c>
      <c r="M61">
        <f>TPDDL_EOD!AE61+TPDDL_EOD!AF61</f>
        <v>28.23</v>
      </c>
      <c r="N61">
        <f t="shared" si="0"/>
        <v>146.01</v>
      </c>
      <c r="O61" s="113">
        <f t="shared" si="1"/>
        <v>-9.9999999999909051E-3</v>
      </c>
      <c r="P61">
        <v>41.417163207999458</v>
      </c>
      <c r="Q61">
        <v>23.52838846654339</v>
      </c>
      <c r="R61">
        <v>8.8693925073625088</v>
      </c>
      <c r="S61">
        <v>43.956989247311832</v>
      </c>
      <c r="T61">
        <v>28.228066570782826</v>
      </c>
      <c r="U61" s="115">
        <f t="shared" si="2"/>
        <v>146.00000000000003</v>
      </c>
      <c r="V61" s="113">
        <f t="shared" si="3"/>
        <v>0</v>
      </c>
    </row>
    <row r="62" spans="1:22">
      <c r="A62" t="s">
        <v>104</v>
      </c>
      <c r="B62">
        <f>PPCL!B62</f>
        <v>330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330</v>
      </c>
      <c r="G62">
        <f t="shared" si="5"/>
        <v>146</v>
      </c>
      <c r="H62" s="113"/>
      <c r="I62">
        <f>BRPL_EOD!AE62+BRPL_EOD!AF62</f>
        <v>41.42</v>
      </c>
      <c r="J62">
        <f>BYPL_EOD!AE62+BYPL_EOD!AF62</f>
        <v>23.53</v>
      </c>
      <c r="K62">
        <f>MES_EOD!AE62+MES_EOD!AF62</f>
        <v>8.8699999999999992</v>
      </c>
      <c r="L62">
        <f>NDMC_EOD!AE62+NDMC_EOD!AF62</f>
        <v>43.96</v>
      </c>
      <c r="M62">
        <f>TPDDL_EOD!AE62+TPDDL_EOD!AF62</f>
        <v>28.23</v>
      </c>
      <c r="N62">
        <f t="shared" si="0"/>
        <v>146.01</v>
      </c>
      <c r="O62" s="113">
        <f t="shared" si="1"/>
        <v>-9.9999999999909051E-3</v>
      </c>
      <c r="P62">
        <v>41.417163207999458</v>
      </c>
      <c r="Q62">
        <v>23.52838846654339</v>
      </c>
      <c r="R62">
        <v>8.8693925073625088</v>
      </c>
      <c r="S62">
        <v>43.956989247311832</v>
      </c>
      <c r="T62">
        <v>28.228066570782826</v>
      </c>
      <c r="U62" s="115">
        <f t="shared" si="2"/>
        <v>146.00000000000003</v>
      </c>
      <c r="V62" s="113">
        <f t="shared" si="3"/>
        <v>0</v>
      </c>
    </row>
    <row r="63" spans="1:22">
      <c r="A63" t="s">
        <v>105</v>
      </c>
      <c r="B63">
        <f>PPCL!B63</f>
        <v>330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330</v>
      </c>
      <c r="G63">
        <f t="shared" si="5"/>
        <v>146</v>
      </c>
      <c r="H63" s="113"/>
      <c r="I63">
        <f>BRPL_EOD!AE63+BRPL_EOD!AF63</f>
        <v>41.42</v>
      </c>
      <c r="J63">
        <f>BYPL_EOD!AE63+BYPL_EOD!AF63</f>
        <v>23.53</v>
      </c>
      <c r="K63">
        <f>MES_EOD!AE63+MES_EOD!AF63</f>
        <v>8.8699999999999992</v>
      </c>
      <c r="L63">
        <f>NDMC_EOD!AE63+NDMC_EOD!AF63</f>
        <v>43.96</v>
      </c>
      <c r="M63">
        <f>TPDDL_EOD!AE63+TPDDL_EOD!AF63</f>
        <v>28.23</v>
      </c>
      <c r="N63">
        <f t="shared" si="0"/>
        <v>146.01</v>
      </c>
      <c r="O63" s="113">
        <f t="shared" si="1"/>
        <v>-9.9999999999909051E-3</v>
      </c>
      <c r="P63">
        <v>41.417163207999458</v>
      </c>
      <c r="Q63">
        <v>23.52838846654339</v>
      </c>
      <c r="R63">
        <v>8.8693925073625088</v>
      </c>
      <c r="S63">
        <v>43.956989247311832</v>
      </c>
      <c r="T63">
        <v>28.228066570782826</v>
      </c>
      <c r="U63" s="115">
        <f t="shared" si="2"/>
        <v>146.00000000000003</v>
      </c>
      <c r="V63" s="113">
        <f t="shared" si="3"/>
        <v>0</v>
      </c>
    </row>
    <row r="64" spans="1:22">
      <c r="A64" t="s">
        <v>106</v>
      </c>
      <c r="B64">
        <f>PPCL!B64</f>
        <v>330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330</v>
      </c>
      <c r="G64">
        <f t="shared" si="5"/>
        <v>146</v>
      </c>
      <c r="H64" s="113"/>
      <c r="I64">
        <f>BRPL_EOD!AE64+BRPL_EOD!AF64</f>
        <v>41.42</v>
      </c>
      <c r="J64">
        <f>BYPL_EOD!AE64+BYPL_EOD!AF64</f>
        <v>23.53</v>
      </c>
      <c r="K64">
        <f>MES_EOD!AE64+MES_EOD!AF64</f>
        <v>8.8699999999999992</v>
      </c>
      <c r="L64">
        <f>NDMC_EOD!AE64+NDMC_EOD!AF64</f>
        <v>43.96</v>
      </c>
      <c r="M64">
        <f>TPDDL_EOD!AE64+TPDDL_EOD!AF64</f>
        <v>28.23</v>
      </c>
      <c r="N64">
        <f t="shared" si="0"/>
        <v>146.01</v>
      </c>
      <c r="O64" s="113">
        <f t="shared" si="1"/>
        <v>-9.9999999999909051E-3</v>
      </c>
      <c r="P64">
        <v>41.417163207999458</v>
      </c>
      <c r="Q64">
        <v>23.52838846654339</v>
      </c>
      <c r="R64">
        <v>8.8693925073625088</v>
      </c>
      <c r="S64">
        <v>43.956989247311832</v>
      </c>
      <c r="T64">
        <v>28.228066570782826</v>
      </c>
      <c r="U64" s="115">
        <f t="shared" si="2"/>
        <v>146.00000000000003</v>
      </c>
      <c r="V64" s="113">
        <f t="shared" si="3"/>
        <v>0</v>
      </c>
    </row>
    <row r="65" spans="1:22">
      <c r="A65" t="s">
        <v>107</v>
      </c>
      <c r="B65">
        <f>PPCL!B65</f>
        <v>330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330</v>
      </c>
      <c r="G65">
        <f t="shared" si="5"/>
        <v>146</v>
      </c>
      <c r="H65" s="113"/>
      <c r="I65">
        <f>BRPL_EOD!AE65+BRPL_EOD!AF65</f>
        <v>41.42</v>
      </c>
      <c r="J65">
        <f>BYPL_EOD!AE65+BYPL_EOD!AF65</f>
        <v>23.53</v>
      </c>
      <c r="K65">
        <f>MES_EOD!AE65+MES_EOD!AF65</f>
        <v>8.8699999999999992</v>
      </c>
      <c r="L65">
        <f>NDMC_EOD!AE65+NDMC_EOD!AF65</f>
        <v>43.96</v>
      </c>
      <c r="M65">
        <f>TPDDL_EOD!AE65+TPDDL_EOD!AF65</f>
        <v>28.23</v>
      </c>
      <c r="N65">
        <f t="shared" si="0"/>
        <v>146.01</v>
      </c>
      <c r="O65" s="113">
        <f t="shared" si="1"/>
        <v>-9.9999999999909051E-3</v>
      </c>
      <c r="P65">
        <v>41.417163207999458</v>
      </c>
      <c r="Q65">
        <v>23.52838846654339</v>
      </c>
      <c r="R65">
        <v>8.8693925073625088</v>
      </c>
      <c r="S65">
        <v>43.956989247311832</v>
      </c>
      <c r="T65">
        <v>28.228066570782826</v>
      </c>
      <c r="U65" s="115">
        <f t="shared" si="2"/>
        <v>146.00000000000003</v>
      </c>
      <c r="V65" s="113">
        <f t="shared" si="3"/>
        <v>0</v>
      </c>
    </row>
    <row r="66" spans="1:22">
      <c r="A66" t="s">
        <v>108</v>
      </c>
      <c r="B66">
        <f>PPCL!B66</f>
        <v>330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330</v>
      </c>
      <c r="G66">
        <f t="shared" si="5"/>
        <v>146</v>
      </c>
      <c r="H66" s="113"/>
      <c r="I66">
        <f>BRPL_EOD!AE66+BRPL_EOD!AF66</f>
        <v>41.42</v>
      </c>
      <c r="J66">
        <f>BYPL_EOD!AE66+BYPL_EOD!AF66</f>
        <v>23.53</v>
      </c>
      <c r="K66">
        <f>MES_EOD!AE66+MES_EOD!AF66</f>
        <v>8.8699999999999992</v>
      </c>
      <c r="L66">
        <f>NDMC_EOD!AE66+NDMC_EOD!AF66</f>
        <v>43.96</v>
      </c>
      <c r="M66">
        <f>TPDDL_EOD!AE66+TPDDL_EOD!AF66</f>
        <v>28.23</v>
      </c>
      <c r="N66">
        <f t="shared" si="0"/>
        <v>146.01</v>
      </c>
      <c r="O66" s="113">
        <f t="shared" si="1"/>
        <v>-9.9999999999909051E-3</v>
      </c>
      <c r="P66">
        <v>41.417163207999458</v>
      </c>
      <c r="Q66">
        <v>23.52838846654339</v>
      </c>
      <c r="R66">
        <v>8.8693925073625088</v>
      </c>
      <c r="S66">
        <v>43.956989247311832</v>
      </c>
      <c r="T66">
        <v>28.228066570782826</v>
      </c>
      <c r="U66" s="115">
        <f t="shared" si="2"/>
        <v>146.00000000000003</v>
      </c>
      <c r="V66" s="113">
        <f t="shared" si="3"/>
        <v>0</v>
      </c>
    </row>
    <row r="67" spans="1:22">
      <c r="A67" t="s">
        <v>109</v>
      </c>
      <c r="B67">
        <f>PPCL!B67</f>
        <v>330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330</v>
      </c>
      <c r="G67">
        <f t="shared" si="5"/>
        <v>146</v>
      </c>
      <c r="H67" s="113"/>
      <c r="I67">
        <f>BRPL_EOD!AE67+BRPL_EOD!AF67</f>
        <v>41.42</v>
      </c>
      <c r="J67">
        <f>BYPL_EOD!AE67+BYPL_EOD!AF67</f>
        <v>23.53</v>
      </c>
      <c r="K67">
        <f>MES_EOD!AE67+MES_EOD!AF67</f>
        <v>8.8699999999999992</v>
      </c>
      <c r="L67">
        <f>NDMC_EOD!AE67+NDMC_EOD!AF67</f>
        <v>43.96</v>
      </c>
      <c r="M67">
        <f>TPDDL_EOD!AE67+TPDDL_EOD!AF67</f>
        <v>28.23</v>
      </c>
      <c r="N67">
        <f t="shared" ref="N67:N98" si="6">SUM(I67:M67)</f>
        <v>146.01</v>
      </c>
      <c r="O67" s="113">
        <f t="shared" ref="O67:O98" si="7">G67-N67</f>
        <v>-9.9999999999909051E-3</v>
      </c>
      <c r="P67">
        <v>41.417163207999458</v>
      </c>
      <c r="Q67">
        <v>23.52838846654339</v>
      </c>
      <c r="R67">
        <v>8.8693925073625088</v>
      </c>
      <c r="S67">
        <v>43.956989247311832</v>
      </c>
      <c r="T67">
        <v>28.228066570782826</v>
      </c>
      <c r="U67" s="115">
        <f t="shared" ref="U67:U98" si="8">SUM(P67:T67)</f>
        <v>146.00000000000003</v>
      </c>
      <c r="V67" s="113">
        <f t="shared" ref="V67:V99" si="9">G67-U67</f>
        <v>0</v>
      </c>
    </row>
    <row r="68" spans="1:22">
      <c r="A68" t="s">
        <v>110</v>
      </c>
      <c r="B68">
        <f>PPCL!B68</f>
        <v>330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330</v>
      </c>
      <c r="G68">
        <f t="shared" ref="G68:G98" si="11">D68+E68</f>
        <v>146</v>
      </c>
      <c r="H68" s="113"/>
      <c r="I68">
        <f>BRPL_EOD!AE68+BRPL_EOD!AF68</f>
        <v>41.42</v>
      </c>
      <c r="J68">
        <f>BYPL_EOD!AE68+BYPL_EOD!AF68</f>
        <v>23.53</v>
      </c>
      <c r="K68">
        <f>MES_EOD!AE68+MES_EOD!AF68</f>
        <v>8.8699999999999992</v>
      </c>
      <c r="L68">
        <f>NDMC_EOD!AE68+NDMC_EOD!AF68</f>
        <v>43.96</v>
      </c>
      <c r="M68">
        <f>TPDDL_EOD!AE68+TPDDL_EOD!AF68</f>
        <v>28.23</v>
      </c>
      <c r="N68">
        <f t="shared" si="6"/>
        <v>146.01</v>
      </c>
      <c r="O68" s="113">
        <f t="shared" si="7"/>
        <v>-9.9999999999909051E-3</v>
      </c>
      <c r="P68">
        <v>41.417163207999458</v>
      </c>
      <c r="Q68">
        <v>23.52838846654339</v>
      </c>
      <c r="R68">
        <v>8.8693925073625088</v>
      </c>
      <c r="S68">
        <v>43.956989247311832</v>
      </c>
      <c r="T68">
        <v>28.228066570782826</v>
      </c>
      <c r="U68" s="115">
        <f t="shared" si="8"/>
        <v>146.00000000000003</v>
      </c>
      <c r="V68" s="113">
        <f t="shared" si="9"/>
        <v>0</v>
      </c>
    </row>
    <row r="69" spans="1:22">
      <c r="A69" t="s">
        <v>111</v>
      </c>
      <c r="B69">
        <f>PPCL!B69</f>
        <v>330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330</v>
      </c>
      <c r="G69">
        <f t="shared" si="11"/>
        <v>146</v>
      </c>
      <c r="H69" s="113"/>
      <c r="I69">
        <f>BRPL_EOD!AE69+BRPL_EOD!AF69</f>
        <v>41.42</v>
      </c>
      <c r="J69">
        <f>BYPL_EOD!AE69+BYPL_EOD!AF69</f>
        <v>23.53</v>
      </c>
      <c r="K69">
        <f>MES_EOD!AE69+MES_EOD!AF69</f>
        <v>8.8699999999999992</v>
      </c>
      <c r="L69">
        <f>NDMC_EOD!AE69+NDMC_EOD!AF69</f>
        <v>43.96</v>
      </c>
      <c r="M69">
        <f>TPDDL_EOD!AE69+TPDDL_EOD!AF69</f>
        <v>28.23</v>
      </c>
      <c r="N69">
        <f t="shared" si="6"/>
        <v>146.01</v>
      </c>
      <c r="O69" s="113">
        <f t="shared" si="7"/>
        <v>-9.9999999999909051E-3</v>
      </c>
      <c r="P69">
        <v>41.417163207999458</v>
      </c>
      <c r="Q69">
        <v>23.52838846654339</v>
      </c>
      <c r="R69">
        <v>8.8693925073625088</v>
      </c>
      <c r="S69">
        <v>43.956989247311832</v>
      </c>
      <c r="T69">
        <v>28.228066570782826</v>
      </c>
      <c r="U69" s="115">
        <f t="shared" si="8"/>
        <v>146.00000000000003</v>
      </c>
      <c r="V69" s="113">
        <f t="shared" si="9"/>
        <v>0</v>
      </c>
    </row>
    <row r="70" spans="1:22">
      <c r="A70" t="s">
        <v>112</v>
      </c>
      <c r="B70">
        <f>PPCL!B70</f>
        <v>330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330</v>
      </c>
      <c r="G70">
        <f t="shared" si="11"/>
        <v>146</v>
      </c>
      <c r="H70" s="113"/>
      <c r="I70">
        <f>BRPL_EOD!AE70+BRPL_EOD!AF70</f>
        <v>41.42</v>
      </c>
      <c r="J70">
        <f>BYPL_EOD!AE70+BYPL_EOD!AF70</f>
        <v>23.53</v>
      </c>
      <c r="K70">
        <f>MES_EOD!AE70+MES_EOD!AF70</f>
        <v>8.8699999999999992</v>
      </c>
      <c r="L70">
        <f>NDMC_EOD!AE70+NDMC_EOD!AF70</f>
        <v>43.96</v>
      </c>
      <c r="M70">
        <f>TPDDL_EOD!AE70+TPDDL_EOD!AF70</f>
        <v>28.23</v>
      </c>
      <c r="N70">
        <f t="shared" si="6"/>
        <v>146.01</v>
      </c>
      <c r="O70" s="113">
        <f t="shared" si="7"/>
        <v>-9.9999999999909051E-3</v>
      </c>
      <c r="P70">
        <v>41.417163207999458</v>
      </c>
      <c r="Q70">
        <v>23.52838846654339</v>
      </c>
      <c r="R70">
        <v>8.8693925073625088</v>
      </c>
      <c r="S70">
        <v>43.956989247311832</v>
      </c>
      <c r="T70">
        <v>28.228066570782826</v>
      </c>
      <c r="U70" s="115">
        <f t="shared" si="8"/>
        <v>146.00000000000003</v>
      </c>
      <c r="V70" s="113">
        <f t="shared" si="9"/>
        <v>0</v>
      </c>
    </row>
    <row r="71" spans="1:22">
      <c r="A71" t="s">
        <v>113</v>
      </c>
      <c r="B71">
        <f>PPCL!B71</f>
        <v>330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330</v>
      </c>
      <c r="G71">
        <f t="shared" si="11"/>
        <v>146</v>
      </c>
      <c r="H71" s="113"/>
      <c r="I71">
        <f>BRPL_EOD!AE71+BRPL_EOD!AF71</f>
        <v>41.42</v>
      </c>
      <c r="J71">
        <f>BYPL_EOD!AE71+BYPL_EOD!AF71</f>
        <v>23.53</v>
      </c>
      <c r="K71">
        <f>MES_EOD!AE71+MES_EOD!AF71</f>
        <v>8.8699999999999992</v>
      </c>
      <c r="L71">
        <f>NDMC_EOD!AE71+NDMC_EOD!AF71</f>
        <v>43.96</v>
      </c>
      <c r="M71">
        <f>TPDDL_EOD!AE71+TPDDL_EOD!AF71</f>
        <v>28.23</v>
      </c>
      <c r="N71">
        <f t="shared" si="6"/>
        <v>146.01</v>
      </c>
      <c r="O71" s="113">
        <f t="shared" si="7"/>
        <v>-9.9999999999909051E-3</v>
      </c>
      <c r="P71">
        <v>41.417163207999458</v>
      </c>
      <c r="Q71">
        <v>23.52838846654339</v>
      </c>
      <c r="R71">
        <v>8.8693925073625088</v>
      </c>
      <c r="S71">
        <v>43.956989247311832</v>
      </c>
      <c r="T71">
        <v>28.228066570782826</v>
      </c>
      <c r="U71" s="115">
        <f t="shared" si="8"/>
        <v>146.00000000000003</v>
      </c>
      <c r="V71" s="113">
        <f t="shared" si="9"/>
        <v>0</v>
      </c>
    </row>
    <row r="72" spans="1:22">
      <c r="A72" t="s">
        <v>114</v>
      </c>
      <c r="B72">
        <f>PPCL!B72</f>
        <v>330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330</v>
      </c>
      <c r="G72">
        <f t="shared" si="11"/>
        <v>146</v>
      </c>
      <c r="H72" s="113"/>
      <c r="I72">
        <f>BRPL_EOD!AE72+BRPL_EOD!AF72</f>
        <v>41.42</v>
      </c>
      <c r="J72">
        <f>BYPL_EOD!AE72+BYPL_EOD!AF72</f>
        <v>23.53</v>
      </c>
      <c r="K72">
        <f>MES_EOD!AE72+MES_EOD!AF72</f>
        <v>8.8699999999999992</v>
      </c>
      <c r="L72">
        <f>NDMC_EOD!AE72+NDMC_EOD!AF72</f>
        <v>43.96</v>
      </c>
      <c r="M72">
        <f>TPDDL_EOD!AE72+TPDDL_EOD!AF72</f>
        <v>28.23</v>
      </c>
      <c r="N72">
        <f t="shared" si="6"/>
        <v>146.01</v>
      </c>
      <c r="O72" s="113">
        <f t="shared" si="7"/>
        <v>-9.9999999999909051E-3</v>
      </c>
      <c r="P72">
        <v>41.417163207999458</v>
      </c>
      <c r="Q72">
        <v>23.52838846654339</v>
      </c>
      <c r="R72">
        <v>8.8693925073625088</v>
      </c>
      <c r="S72">
        <v>43.956989247311832</v>
      </c>
      <c r="T72">
        <v>28.228066570782826</v>
      </c>
      <c r="U72" s="115">
        <f t="shared" si="8"/>
        <v>146.00000000000003</v>
      </c>
      <c r="V72" s="113">
        <f t="shared" si="9"/>
        <v>0</v>
      </c>
    </row>
    <row r="73" spans="1:22">
      <c r="A73" t="s">
        <v>115</v>
      </c>
      <c r="B73">
        <f>PPCL!B73</f>
        <v>330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330</v>
      </c>
      <c r="G73">
        <f t="shared" si="11"/>
        <v>146</v>
      </c>
      <c r="H73" s="113"/>
      <c r="I73">
        <f>BRPL_EOD!AE73+BRPL_EOD!AF73</f>
        <v>41.42</v>
      </c>
      <c r="J73">
        <f>BYPL_EOD!AE73+BYPL_EOD!AF73</f>
        <v>23.53</v>
      </c>
      <c r="K73">
        <f>MES_EOD!AE73+MES_EOD!AF73</f>
        <v>8.8699999999999992</v>
      </c>
      <c r="L73">
        <f>NDMC_EOD!AE73+NDMC_EOD!AF73</f>
        <v>43.96</v>
      </c>
      <c r="M73">
        <f>TPDDL_EOD!AE73+TPDDL_EOD!AF73</f>
        <v>28.23</v>
      </c>
      <c r="N73">
        <f t="shared" si="6"/>
        <v>146.01</v>
      </c>
      <c r="O73" s="113">
        <f t="shared" si="7"/>
        <v>-9.9999999999909051E-3</v>
      </c>
      <c r="P73">
        <v>41.417163207999458</v>
      </c>
      <c r="Q73">
        <v>23.52838846654339</v>
      </c>
      <c r="R73">
        <v>8.8693925073625088</v>
      </c>
      <c r="S73">
        <v>43.956989247311832</v>
      </c>
      <c r="T73">
        <v>28.228066570782826</v>
      </c>
      <c r="U73" s="115">
        <f t="shared" si="8"/>
        <v>146.00000000000003</v>
      </c>
      <c r="V73" s="113">
        <f t="shared" si="9"/>
        <v>0</v>
      </c>
    </row>
    <row r="74" spans="1:22">
      <c r="A74" t="s">
        <v>116</v>
      </c>
      <c r="B74">
        <f>PPCL!B74</f>
        <v>330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330</v>
      </c>
      <c r="G74">
        <f t="shared" si="11"/>
        <v>146</v>
      </c>
      <c r="H74" s="113"/>
      <c r="I74">
        <f>BRPL_EOD!AE74+BRPL_EOD!AF74</f>
        <v>41.42</v>
      </c>
      <c r="J74">
        <f>BYPL_EOD!AE74+BYPL_EOD!AF74</f>
        <v>23.53</v>
      </c>
      <c r="K74">
        <f>MES_EOD!AE74+MES_EOD!AF74</f>
        <v>8.8699999999999992</v>
      </c>
      <c r="L74">
        <f>NDMC_EOD!AE74+NDMC_EOD!AF74</f>
        <v>43.96</v>
      </c>
      <c r="M74">
        <f>TPDDL_EOD!AE74+TPDDL_EOD!AF74</f>
        <v>28.23</v>
      </c>
      <c r="N74">
        <f t="shared" si="6"/>
        <v>146.01</v>
      </c>
      <c r="O74" s="113">
        <f t="shared" si="7"/>
        <v>-9.9999999999909051E-3</v>
      </c>
      <c r="P74">
        <v>41.417163207999458</v>
      </c>
      <c r="Q74">
        <v>23.52838846654339</v>
      </c>
      <c r="R74">
        <v>8.8693925073625088</v>
      </c>
      <c r="S74">
        <v>43.956989247311832</v>
      </c>
      <c r="T74">
        <v>28.228066570782826</v>
      </c>
      <c r="U74" s="115">
        <f t="shared" si="8"/>
        <v>146.00000000000003</v>
      </c>
      <c r="V74" s="113">
        <f t="shared" si="9"/>
        <v>0</v>
      </c>
    </row>
    <row r="75" spans="1:22">
      <c r="A75" t="s">
        <v>117</v>
      </c>
      <c r="B75">
        <f>PPCL!B75</f>
        <v>330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330</v>
      </c>
      <c r="G75">
        <f t="shared" si="11"/>
        <v>146</v>
      </c>
      <c r="H75" s="113"/>
      <c r="I75">
        <f>BRPL_EOD!AE75+BRPL_EOD!AF75</f>
        <v>41.42</v>
      </c>
      <c r="J75">
        <f>BYPL_EOD!AE75+BYPL_EOD!AF75</f>
        <v>23.53</v>
      </c>
      <c r="K75">
        <f>MES_EOD!AE75+MES_EOD!AF75</f>
        <v>8.8699999999999992</v>
      </c>
      <c r="L75">
        <f>NDMC_EOD!AE75+NDMC_EOD!AF75</f>
        <v>43.96</v>
      </c>
      <c r="M75">
        <f>TPDDL_EOD!AE75+TPDDL_EOD!AF75</f>
        <v>28.23</v>
      </c>
      <c r="N75">
        <f t="shared" si="6"/>
        <v>146.01</v>
      </c>
      <c r="O75" s="113">
        <f t="shared" si="7"/>
        <v>-9.9999999999909051E-3</v>
      </c>
      <c r="P75">
        <v>41.417163207999458</v>
      </c>
      <c r="Q75">
        <v>23.52838846654339</v>
      </c>
      <c r="R75">
        <v>8.8693925073625088</v>
      </c>
      <c r="S75">
        <v>43.956989247311832</v>
      </c>
      <c r="T75">
        <v>28.228066570782826</v>
      </c>
      <c r="U75" s="115">
        <f t="shared" si="8"/>
        <v>146.00000000000003</v>
      </c>
      <c r="V75" s="113">
        <f t="shared" si="9"/>
        <v>0</v>
      </c>
    </row>
    <row r="76" spans="1:22">
      <c r="A76" t="s">
        <v>118</v>
      </c>
      <c r="B76">
        <f>PPCL!B76</f>
        <v>330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330</v>
      </c>
      <c r="G76">
        <f t="shared" si="11"/>
        <v>146</v>
      </c>
      <c r="H76" s="113"/>
      <c r="I76">
        <f>BRPL_EOD!AE76+BRPL_EOD!AF76</f>
        <v>41.42</v>
      </c>
      <c r="J76">
        <f>BYPL_EOD!AE76+BYPL_EOD!AF76</f>
        <v>23.53</v>
      </c>
      <c r="K76">
        <f>MES_EOD!AE76+MES_EOD!AF76</f>
        <v>8.8699999999999992</v>
      </c>
      <c r="L76">
        <f>NDMC_EOD!AE76+NDMC_EOD!AF76</f>
        <v>43.96</v>
      </c>
      <c r="M76">
        <f>TPDDL_EOD!AE76+TPDDL_EOD!AF76</f>
        <v>28.23</v>
      </c>
      <c r="N76">
        <f t="shared" si="6"/>
        <v>146.01</v>
      </c>
      <c r="O76" s="113">
        <f t="shared" si="7"/>
        <v>-9.9999999999909051E-3</v>
      </c>
      <c r="P76">
        <v>41.417163207999458</v>
      </c>
      <c r="Q76">
        <v>23.52838846654339</v>
      </c>
      <c r="R76">
        <v>8.8693925073625088</v>
      </c>
      <c r="S76">
        <v>43.956989247311832</v>
      </c>
      <c r="T76">
        <v>28.228066570782826</v>
      </c>
      <c r="U76" s="115">
        <f t="shared" si="8"/>
        <v>146.00000000000003</v>
      </c>
      <c r="V76" s="113">
        <f t="shared" si="9"/>
        <v>0</v>
      </c>
    </row>
    <row r="77" spans="1:22">
      <c r="A77" t="s">
        <v>119</v>
      </c>
      <c r="B77">
        <f>PPCL!B77</f>
        <v>330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330</v>
      </c>
      <c r="G77">
        <f t="shared" si="11"/>
        <v>146</v>
      </c>
      <c r="H77" s="113"/>
      <c r="I77">
        <f>BRPL_EOD!AE77+BRPL_EOD!AF77</f>
        <v>41.42</v>
      </c>
      <c r="J77">
        <f>BYPL_EOD!AE77+BYPL_EOD!AF77</f>
        <v>23.53</v>
      </c>
      <c r="K77">
        <f>MES_EOD!AE77+MES_EOD!AF77</f>
        <v>8.8699999999999992</v>
      </c>
      <c r="L77">
        <f>NDMC_EOD!AE77+NDMC_EOD!AF77</f>
        <v>43.96</v>
      </c>
      <c r="M77">
        <f>TPDDL_EOD!AE77+TPDDL_EOD!AF77</f>
        <v>28.23</v>
      </c>
      <c r="N77">
        <f t="shared" si="6"/>
        <v>146.01</v>
      </c>
      <c r="O77" s="113">
        <f t="shared" si="7"/>
        <v>-9.9999999999909051E-3</v>
      </c>
      <c r="P77">
        <v>41.417163207999458</v>
      </c>
      <c r="Q77">
        <v>23.52838846654339</v>
      </c>
      <c r="R77">
        <v>8.8693925073625088</v>
      </c>
      <c r="S77">
        <v>43.956989247311832</v>
      </c>
      <c r="T77">
        <v>28.228066570782826</v>
      </c>
      <c r="U77" s="115">
        <f t="shared" si="8"/>
        <v>146.00000000000003</v>
      </c>
      <c r="V77" s="113">
        <f t="shared" si="9"/>
        <v>0</v>
      </c>
    </row>
    <row r="78" spans="1:22">
      <c r="A78" t="s">
        <v>120</v>
      </c>
      <c r="B78">
        <f>PPCL!B78</f>
        <v>330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330</v>
      </c>
      <c r="G78">
        <f t="shared" si="11"/>
        <v>146</v>
      </c>
      <c r="H78" s="113"/>
      <c r="I78">
        <f>BRPL_EOD!AE78+BRPL_EOD!AF78</f>
        <v>41.42</v>
      </c>
      <c r="J78">
        <f>BYPL_EOD!AE78+BYPL_EOD!AF78</f>
        <v>23.53</v>
      </c>
      <c r="K78">
        <f>MES_EOD!AE78+MES_EOD!AF78</f>
        <v>8.8699999999999992</v>
      </c>
      <c r="L78">
        <f>NDMC_EOD!AE78+NDMC_EOD!AF78</f>
        <v>43.96</v>
      </c>
      <c r="M78">
        <f>TPDDL_EOD!AE78+TPDDL_EOD!AF78</f>
        <v>28.23</v>
      </c>
      <c r="N78">
        <f t="shared" si="6"/>
        <v>146.01</v>
      </c>
      <c r="O78" s="113">
        <f t="shared" si="7"/>
        <v>-9.9999999999909051E-3</v>
      </c>
      <c r="P78">
        <v>41.417163207999458</v>
      </c>
      <c r="Q78">
        <v>23.52838846654339</v>
      </c>
      <c r="R78">
        <v>8.8693925073625088</v>
      </c>
      <c r="S78">
        <v>43.956989247311832</v>
      </c>
      <c r="T78">
        <v>28.228066570782826</v>
      </c>
      <c r="U78" s="115">
        <f t="shared" si="8"/>
        <v>146.00000000000003</v>
      </c>
      <c r="V78" s="113">
        <f t="shared" si="9"/>
        <v>0</v>
      </c>
    </row>
    <row r="79" spans="1:22">
      <c r="A79" t="s">
        <v>121</v>
      </c>
      <c r="B79">
        <f>PPCL!B79</f>
        <v>330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330</v>
      </c>
      <c r="G79">
        <f t="shared" si="11"/>
        <v>146</v>
      </c>
      <c r="H79" s="113"/>
      <c r="I79">
        <f>BRPL_EOD!AE79+BRPL_EOD!AF79</f>
        <v>41.42</v>
      </c>
      <c r="J79">
        <f>BYPL_EOD!AE79+BYPL_EOD!AF79</f>
        <v>23.53</v>
      </c>
      <c r="K79">
        <f>MES_EOD!AE79+MES_EOD!AF79</f>
        <v>8.8699999999999992</v>
      </c>
      <c r="L79">
        <f>NDMC_EOD!AE79+NDMC_EOD!AF79</f>
        <v>43.96</v>
      </c>
      <c r="M79">
        <f>TPDDL_EOD!AE79+TPDDL_EOD!AF79</f>
        <v>28.23</v>
      </c>
      <c r="N79">
        <f t="shared" si="6"/>
        <v>146.01</v>
      </c>
      <c r="O79" s="113">
        <f t="shared" si="7"/>
        <v>-9.9999999999909051E-3</v>
      </c>
      <c r="P79">
        <v>41.417163207999458</v>
      </c>
      <c r="Q79">
        <v>23.52838846654339</v>
      </c>
      <c r="R79">
        <v>8.8693925073625088</v>
      </c>
      <c r="S79">
        <v>43.956989247311832</v>
      </c>
      <c r="T79">
        <v>28.228066570782826</v>
      </c>
      <c r="U79" s="115">
        <f t="shared" si="8"/>
        <v>146.00000000000003</v>
      </c>
      <c r="V79" s="113">
        <f t="shared" si="9"/>
        <v>0</v>
      </c>
    </row>
    <row r="80" spans="1:22">
      <c r="A80" t="s">
        <v>122</v>
      </c>
      <c r="B80">
        <f>PPCL!B80</f>
        <v>330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330</v>
      </c>
      <c r="G80">
        <f t="shared" si="11"/>
        <v>146</v>
      </c>
      <c r="H80" s="113"/>
      <c r="I80">
        <f>BRPL_EOD!AE80+BRPL_EOD!AF80</f>
        <v>41.42</v>
      </c>
      <c r="J80">
        <f>BYPL_EOD!AE80+BYPL_EOD!AF80</f>
        <v>23.53</v>
      </c>
      <c r="K80">
        <f>MES_EOD!AE80+MES_EOD!AF80</f>
        <v>8.8699999999999992</v>
      </c>
      <c r="L80">
        <f>NDMC_EOD!AE80+NDMC_EOD!AF80</f>
        <v>43.96</v>
      </c>
      <c r="M80">
        <f>TPDDL_EOD!AE80+TPDDL_EOD!AF80</f>
        <v>28.23</v>
      </c>
      <c r="N80">
        <f t="shared" si="6"/>
        <v>146.01</v>
      </c>
      <c r="O80" s="113">
        <f t="shared" si="7"/>
        <v>-9.9999999999909051E-3</v>
      </c>
      <c r="P80">
        <v>41.417163207999458</v>
      </c>
      <c r="Q80">
        <v>23.52838846654339</v>
      </c>
      <c r="R80">
        <v>8.8693925073625088</v>
      </c>
      <c r="S80">
        <v>43.956989247311832</v>
      </c>
      <c r="T80">
        <v>28.228066570782826</v>
      </c>
      <c r="U80" s="115">
        <f t="shared" si="8"/>
        <v>146.00000000000003</v>
      </c>
      <c r="V80" s="113">
        <f t="shared" si="9"/>
        <v>0</v>
      </c>
    </row>
    <row r="81" spans="1:22">
      <c r="A81" t="s">
        <v>123</v>
      </c>
      <c r="B81">
        <f>PPCL!B81</f>
        <v>330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330</v>
      </c>
      <c r="G81">
        <f t="shared" si="11"/>
        <v>146</v>
      </c>
      <c r="H81" s="113"/>
      <c r="I81">
        <f>BRPL_EOD!AE81+BRPL_EOD!AF81</f>
        <v>41.42</v>
      </c>
      <c r="J81">
        <f>BYPL_EOD!AE81+BYPL_EOD!AF81</f>
        <v>23.53</v>
      </c>
      <c r="K81">
        <f>MES_EOD!AE81+MES_EOD!AF81</f>
        <v>8.8699999999999992</v>
      </c>
      <c r="L81">
        <f>NDMC_EOD!AE81+NDMC_EOD!AF81</f>
        <v>43.96</v>
      </c>
      <c r="M81">
        <f>TPDDL_EOD!AE81+TPDDL_EOD!AF81</f>
        <v>28.23</v>
      </c>
      <c r="N81">
        <f t="shared" si="6"/>
        <v>146.01</v>
      </c>
      <c r="O81" s="113">
        <f t="shared" si="7"/>
        <v>-9.9999999999909051E-3</v>
      </c>
      <c r="P81">
        <v>41.417163207999458</v>
      </c>
      <c r="Q81">
        <v>23.52838846654339</v>
      </c>
      <c r="R81">
        <v>8.8693925073625088</v>
      </c>
      <c r="S81">
        <v>43.956989247311832</v>
      </c>
      <c r="T81">
        <v>28.228066570782826</v>
      </c>
      <c r="U81" s="115">
        <f t="shared" si="8"/>
        <v>146.00000000000003</v>
      </c>
      <c r="V81" s="113">
        <f t="shared" si="9"/>
        <v>0</v>
      </c>
    </row>
    <row r="82" spans="1:22">
      <c r="A82" t="s">
        <v>124</v>
      </c>
      <c r="B82">
        <f>PPCL!B82</f>
        <v>330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330</v>
      </c>
      <c r="G82">
        <f t="shared" si="11"/>
        <v>148</v>
      </c>
      <c r="H82" s="113"/>
      <c r="I82">
        <f>BRPL_EOD!AE82+BRPL_EOD!AF82</f>
        <v>41.98</v>
      </c>
      <c r="J82">
        <f>BYPL_EOD!AE82+BYPL_EOD!AF82</f>
        <v>23.85</v>
      </c>
      <c r="K82">
        <f>MES_EOD!AE82+MES_EOD!AF82</f>
        <v>8.99</v>
      </c>
      <c r="L82">
        <f>NDMC_EOD!AE82+NDMC_EOD!AF82</f>
        <v>44.56</v>
      </c>
      <c r="M82">
        <f>TPDDL_EOD!AE82+TPDDL_EOD!AF82</f>
        <v>28.61</v>
      </c>
      <c r="N82">
        <f t="shared" si="6"/>
        <v>147.99</v>
      </c>
      <c r="O82" s="113">
        <f t="shared" si="7"/>
        <v>9.9999999999909051E-3</v>
      </c>
      <c r="P82">
        <v>41.982836678153923</v>
      </c>
      <c r="Q82">
        <v>23.851611595378067</v>
      </c>
      <c r="R82">
        <v>8.9906074734779367</v>
      </c>
      <c r="S82">
        <v>44.563011014257718</v>
      </c>
      <c r="T82">
        <v>28.611933238732345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PPCL!B83</f>
        <v>330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330</v>
      </c>
      <c r="G83">
        <f t="shared" si="11"/>
        <v>148</v>
      </c>
      <c r="H83" s="113"/>
      <c r="I83">
        <f>BRPL_EOD!AE83+BRPL_EOD!AF83</f>
        <v>41.98</v>
      </c>
      <c r="J83">
        <f>BYPL_EOD!AE83+BYPL_EOD!AF83</f>
        <v>23.85</v>
      </c>
      <c r="K83">
        <f>MES_EOD!AE83+MES_EOD!AF83</f>
        <v>8.99</v>
      </c>
      <c r="L83">
        <f>NDMC_EOD!AE83+NDMC_EOD!AF83</f>
        <v>44.56</v>
      </c>
      <c r="M83">
        <f>TPDDL_EOD!AE83+TPDDL_EOD!AF83</f>
        <v>28.61</v>
      </c>
      <c r="N83">
        <f t="shared" si="6"/>
        <v>147.99</v>
      </c>
      <c r="O83" s="113">
        <f t="shared" si="7"/>
        <v>9.9999999999909051E-3</v>
      </c>
      <c r="P83">
        <v>41.982836678153923</v>
      </c>
      <c r="Q83">
        <v>23.851611595378067</v>
      </c>
      <c r="R83">
        <v>8.9906074734779367</v>
      </c>
      <c r="S83">
        <v>44.563011014257718</v>
      </c>
      <c r="T83">
        <v>28.611933238732345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PPCL!B84</f>
        <v>330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330</v>
      </c>
      <c r="G84">
        <f t="shared" si="11"/>
        <v>148</v>
      </c>
      <c r="H84" s="113"/>
      <c r="I84">
        <f>BRPL_EOD!AE84+BRPL_EOD!AF84</f>
        <v>41.98</v>
      </c>
      <c r="J84">
        <f>BYPL_EOD!AE84+BYPL_EOD!AF84</f>
        <v>23.85</v>
      </c>
      <c r="K84">
        <f>MES_EOD!AE84+MES_EOD!AF84</f>
        <v>8.99</v>
      </c>
      <c r="L84">
        <f>NDMC_EOD!AE84+NDMC_EOD!AF84</f>
        <v>44.56</v>
      </c>
      <c r="M84">
        <f>TPDDL_EOD!AE84+TPDDL_EOD!AF84</f>
        <v>28.61</v>
      </c>
      <c r="N84">
        <f t="shared" si="6"/>
        <v>147.99</v>
      </c>
      <c r="O84" s="113">
        <f t="shared" si="7"/>
        <v>9.9999999999909051E-3</v>
      </c>
      <c r="P84">
        <v>41.982836678153923</v>
      </c>
      <c r="Q84">
        <v>23.851611595378067</v>
      </c>
      <c r="R84">
        <v>8.9906074734779367</v>
      </c>
      <c r="S84">
        <v>44.563011014257718</v>
      </c>
      <c r="T84">
        <v>28.611933238732345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PPCL!B85</f>
        <v>330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330</v>
      </c>
      <c r="G85">
        <f t="shared" si="11"/>
        <v>148</v>
      </c>
      <c r="H85" s="113"/>
      <c r="I85">
        <f>BRPL_EOD!AE85+BRPL_EOD!AF85</f>
        <v>41.98</v>
      </c>
      <c r="J85">
        <f>BYPL_EOD!AE85+BYPL_EOD!AF85</f>
        <v>23.85</v>
      </c>
      <c r="K85">
        <f>MES_EOD!AE85+MES_EOD!AF85</f>
        <v>8.99</v>
      </c>
      <c r="L85">
        <f>NDMC_EOD!AE85+NDMC_EOD!AF85</f>
        <v>44.56</v>
      </c>
      <c r="M85">
        <f>TPDDL_EOD!AE85+TPDDL_EOD!AF85</f>
        <v>28.61</v>
      </c>
      <c r="N85">
        <f t="shared" si="6"/>
        <v>147.99</v>
      </c>
      <c r="O85" s="113">
        <f t="shared" si="7"/>
        <v>9.9999999999909051E-3</v>
      </c>
      <c r="P85">
        <v>41.982836678153923</v>
      </c>
      <c r="Q85">
        <v>23.851611595378067</v>
      </c>
      <c r="R85">
        <v>8.9906074734779367</v>
      </c>
      <c r="S85">
        <v>44.563011014257718</v>
      </c>
      <c r="T85">
        <v>28.611933238732345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PPCL!B86</f>
        <v>330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330</v>
      </c>
      <c r="G86">
        <f t="shared" si="11"/>
        <v>148</v>
      </c>
      <c r="H86" s="113"/>
      <c r="I86">
        <f>BRPL_EOD!AE86+BRPL_EOD!AF86</f>
        <v>41.98</v>
      </c>
      <c r="J86">
        <f>BYPL_EOD!AE86+BYPL_EOD!AF86</f>
        <v>23.85</v>
      </c>
      <c r="K86">
        <f>MES_EOD!AE86+MES_EOD!AF86</f>
        <v>8.99</v>
      </c>
      <c r="L86">
        <f>NDMC_EOD!AE86+NDMC_EOD!AF86</f>
        <v>44.56</v>
      </c>
      <c r="M86">
        <f>TPDDL_EOD!AE86+TPDDL_EOD!AF86</f>
        <v>28.61</v>
      </c>
      <c r="N86">
        <f t="shared" si="6"/>
        <v>147.99</v>
      </c>
      <c r="O86" s="113">
        <f t="shared" si="7"/>
        <v>9.9999999999909051E-3</v>
      </c>
      <c r="P86">
        <v>41.982836678153923</v>
      </c>
      <c r="Q86">
        <v>23.851611595378067</v>
      </c>
      <c r="R86">
        <v>8.9906074734779367</v>
      </c>
      <c r="S86">
        <v>44.563011014257718</v>
      </c>
      <c r="T86">
        <v>28.611933238732345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PPCL!B87</f>
        <v>330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330</v>
      </c>
      <c r="G87">
        <f t="shared" si="11"/>
        <v>148</v>
      </c>
      <c r="H87" s="113"/>
      <c r="I87">
        <f>BRPL_EOD!AE87+BRPL_EOD!AF87</f>
        <v>41.98</v>
      </c>
      <c r="J87">
        <f>BYPL_EOD!AE87+BYPL_EOD!AF87</f>
        <v>23.85</v>
      </c>
      <c r="K87">
        <f>MES_EOD!AE87+MES_EOD!AF87</f>
        <v>8.99</v>
      </c>
      <c r="L87">
        <f>NDMC_EOD!AE87+NDMC_EOD!AF87</f>
        <v>44.56</v>
      </c>
      <c r="M87">
        <f>TPDDL_EOD!AE87+TPDDL_EOD!AF87</f>
        <v>28.61</v>
      </c>
      <c r="N87">
        <f t="shared" si="6"/>
        <v>147.99</v>
      </c>
      <c r="O87" s="113">
        <f t="shared" si="7"/>
        <v>9.9999999999909051E-3</v>
      </c>
      <c r="P87">
        <v>41.982836678153923</v>
      </c>
      <c r="Q87">
        <v>23.851611595378067</v>
      </c>
      <c r="R87">
        <v>8.9906074734779367</v>
      </c>
      <c r="S87">
        <v>44.563011014257718</v>
      </c>
      <c r="T87">
        <v>28.611933238732345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PPCL!B88</f>
        <v>330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330</v>
      </c>
      <c r="G88">
        <f t="shared" si="11"/>
        <v>148</v>
      </c>
      <c r="H88" s="113"/>
      <c r="I88">
        <f>BRPL_EOD!AE88+BRPL_EOD!AF88</f>
        <v>41.98</v>
      </c>
      <c r="J88">
        <f>BYPL_EOD!AE88+BYPL_EOD!AF88</f>
        <v>23.85</v>
      </c>
      <c r="K88">
        <f>MES_EOD!AE88+MES_EOD!AF88</f>
        <v>8.99</v>
      </c>
      <c r="L88">
        <f>NDMC_EOD!AE88+NDMC_EOD!AF88</f>
        <v>44.56</v>
      </c>
      <c r="M88">
        <f>TPDDL_EOD!AE88+TPDDL_EOD!AF88</f>
        <v>28.61</v>
      </c>
      <c r="N88">
        <f t="shared" si="6"/>
        <v>147.99</v>
      </c>
      <c r="O88" s="113">
        <f t="shared" si="7"/>
        <v>9.9999999999909051E-3</v>
      </c>
      <c r="P88">
        <v>41.982836678153923</v>
      </c>
      <c r="Q88">
        <v>23.851611595378067</v>
      </c>
      <c r="R88">
        <v>8.9906074734779367</v>
      </c>
      <c r="S88">
        <v>44.563011014257718</v>
      </c>
      <c r="T88">
        <v>28.611933238732345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PPCL!B89</f>
        <v>330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330</v>
      </c>
      <c r="G89">
        <f t="shared" si="11"/>
        <v>148</v>
      </c>
      <c r="H89" s="113"/>
      <c r="I89">
        <f>BRPL_EOD!AE89+BRPL_EOD!AF89</f>
        <v>41.98</v>
      </c>
      <c r="J89">
        <f>BYPL_EOD!AE89+BYPL_EOD!AF89</f>
        <v>23.85</v>
      </c>
      <c r="K89">
        <f>MES_EOD!AE89+MES_EOD!AF89</f>
        <v>8.99</v>
      </c>
      <c r="L89">
        <f>NDMC_EOD!AE89+NDMC_EOD!AF89</f>
        <v>44.56</v>
      </c>
      <c r="M89">
        <f>TPDDL_EOD!AE89+TPDDL_EOD!AF89</f>
        <v>28.61</v>
      </c>
      <c r="N89">
        <f t="shared" si="6"/>
        <v>147.99</v>
      </c>
      <c r="O89" s="113">
        <f t="shared" si="7"/>
        <v>9.9999999999909051E-3</v>
      </c>
      <c r="P89">
        <v>41.982836678153923</v>
      </c>
      <c r="Q89">
        <v>23.851611595378067</v>
      </c>
      <c r="R89">
        <v>8.9906074734779367</v>
      </c>
      <c r="S89">
        <v>44.563011014257718</v>
      </c>
      <c r="T89">
        <v>28.611933238732345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PPCL!B90</f>
        <v>330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330</v>
      </c>
      <c r="G90">
        <f t="shared" si="11"/>
        <v>148</v>
      </c>
      <c r="H90" s="113"/>
      <c r="I90">
        <f>BRPL_EOD!AE90+BRPL_EOD!AF90</f>
        <v>41.98</v>
      </c>
      <c r="J90">
        <f>BYPL_EOD!AE90+BYPL_EOD!AF90</f>
        <v>23.85</v>
      </c>
      <c r="K90">
        <f>MES_EOD!AE90+MES_EOD!AF90</f>
        <v>8.99</v>
      </c>
      <c r="L90">
        <f>NDMC_EOD!AE90+NDMC_EOD!AF90</f>
        <v>44.56</v>
      </c>
      <c r="M90">
        <f>TPDDL_EOD!AE90+TPDDL_EOD!AF90</f>
        <v>28.61</v>
      </c>
      <c r="N90">
        <f t="shared" si="6"/>
        <v>147.99</v>
      </c>
      <c r="O90" s="113">
        <f t="shared" si="7"/>
        <v>9.9999999999909051E-3</v>
      </c>
      <c r="P90">
        <v>41.982836678153923</v>
      </c>
      <c r="Q90">
        <v>23.851611595378067</v>
      </c>
      <c r="R90">
        <v>8.9906074734779367</v>
      </c>
      <c r="S90">
        <v>44.563011014257718</v>
      </c>
      <c r="T90">
        <v>28.611933238732345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PPCL!B91</f>
        <v>330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330</v>
      </c>
      <c r="G91">
        <f t="shared" si="11"/>
        <v>148</v>
      </c>
      <c r="H91" s="113"/>
      <c r="I91">
        <f>BRPL_EOD!AE91+BRPL_EOD!AF91</f>
        <v>41.98</v>
      </c>
      <c r="J91">
        <f>BYPL_EOD!AE91+BYPL_EOD!AF91</f>
        <v>23.85</v>
      </c>
      <c r="K91">
        <f>MES_EOD!AE91+MES_EOD!AF91</f>
        <v>8.99</v>
      </c>
      <c r="L91">
        <f>NDMC_EOD!AE91+NDMC_EOD!AF91</f>
        <v>44.56</v>
      </c>
      <c r="M91">
        <f>TPDDL_EOD!AE91+TPDDL_EOD!AF91</f>
        <v>28.61</v>
      </c>
      <c r="N91">
        <f t="shared" si="6"/>
        <v>147.99</v>
      </c>
      <c r="O91" s="113">
        <f t="shared" si="7"/>
        <v>9.9999999999909051E-3</v>
      </c>
      <c r="P91">
        <v>41.982836678153923</v>
      </c>
      <c r="Q91">
        <v>23.851611595378067</v>
      </c>
      <c r="R91">
        <v>8.9906074734779367</v>
      </c>
      <c r="S91">
        <v>44.563011014257718</v>
      </c>
      <c r="T91">
        <v>28.611933238732345</v>
      </c>
      <c r="U91" s="115">
        <f t="shared" si="8"/>
        <v>148</v>
      </c>
      <c r="V91" s="113">
        <f t="shared" si="9"/>
        <v>0</v>
      </c>
    </row>
    <row r="92" spans="1:22">
      <c r="A92" t="s">
        <v>134</v>
      </c>
      <c r="B92">
        <f>PPCL!B92</f>
        <v>330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330</v>
      </c>
      <c r="G92">
        <f t="shared" si="11"/>
        <v>148</v>
      </c>
      <c r="H92" s="113"/>
      <c r="I92">
        <f>BRPL_EOD!AE92+BRPL_EOD!AF92</f>
        <v>41.98</v>
      </c>
      <c r="J92">
        <f>BYPL_EOD!AE92+BYPL_EOD!AF92</f>
        <v>23.85</v>
      </c>
      <c r="K92">
        <f>MES_EOD!AE92+MES_EOD!AF92</f>
        <v>8.99</v>
      </c>
      <c r="L92">
        <f>NDMC_EOD!AE92+NDMC_EOD!AF92</f>
        <v>44.56</v>
      </c>
      <c r="M92">
        <f>TPDDL_EOD!AE92+TPDDL_EOD!AF92</f>
        <v>28.61</v>
      </c>
      <c r="N92">
        <f t="shared" si="6"/>
        <v>147.99</v>
      </c>
      <c r="O92" s="113">
        <f t="shared" si="7"/>
        <v>9.9999999999909051E-3</v>
      </c>
      <c r="P92">
        <v>41.982836678153923</v>
      </c>
      <c r="Q92">
        <v>23.851611595378067</v>
      </c>
      <c r="R92">
        <v>8.9906074734779367</v>
      </c>
      <c r="S92">
        <v>44.563011014257718</v>
      </c>
      <c r="T92">
        <v>28.611933238732345</v>
      </c>
      <c r="U92" s="115">
        <f t="shared" si="8"/>
        <v>148</v>
      </c>
      <c r="V92" s="113">
        <f t="shared" si="9"/>
        <v>0</v>
      </c>
    </row>
    <row r="93" spans="1:22">
      <c r="A93" t="s">
        <v>135</v>
      </c>
      <c r="B93">
        <f>PPCL!B93</f>
        <v>330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330</v>
      </c>
      <c r="G93">
        <f t="shared" si="11"/>
        <v>148</v>
      </c>
      <c r="H93" s="113"/>
      <c r="I93">
        <f>BRPL_EOD!AE93+BRPL_EOD!AF93</f>
        <v>41.98</v>
      </c>
      <c r="J93">
        <f>BYPL_EOD!AE93+BYPL_EOD!AF93</f>
        <v>23.85</v>
      </c>
      <c r="K93">
        <f>MES_EOD!AE93+MES_EOD!AF93</f>
        <v>8.99</v>
      </c>
      <c r="L93">
        <f>NDMC_EOD!AE93+NDMC_EOD!AF93</f>
        <v>44.56</v>
      </c>
      <c r="M93">
        <f>TPDDL_EOD!AE93+TPDDL_EOD!AF93</f>
        <v>28.61</v>
      </c>
      <c r="N93">
        <f t="shared" si="6"/>
        <v>147.99</v>
      </c>
      <c r="O93" s="113">
        <f t="shared" si="7"/>
        <v>9.9999999999909051E-3</v>
      </c>
      <c r="P93">
        <v>41.982836678153923</v>
      </c>
      <c r="Q93">
        <v>23.851611595378067</v>
      </c>
      <c r="R93">
        <v>8.9906074734779367</v>
      </c>
      <c r="S93">
        <v>44.563011014257718</v>
      </c>
      <c r="T93">
        <v>28.611933238732345</v>
      </c>
      <c r="U93" s="115">
        <f t="shared" si="8"/>
        <v>148</v>
      </c>
      <c r="V93" s="113">
        <f t="shared" si="9"/>
        <v>0</v>
      </c>
    </row>
    <row r="94" spans="1:22">
      <c r="A94" t="s">
        <v>136</v>
      </c>
      <c r="B94">
        <f>PPCL!B94</f>
        <v>330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330</v>
      </c>
      <c r="G94">
        <f t="shared" si="11"/>
        <v>148</v>
      </c>
      <c r="H94" s="113"/>
      <c r="I94">
        <f>BRPL_EOD!AE94+BRPL_EOD!AF94</f>
        <v>41.98</v>
      </c>
      <c r="J94">
        <f>BYPL_EOD!AE94+BYPL_EOD!AF94</f>
        <v>23.85</v>
      </c>
      <c r="K94">
        <f>MES_EOD!AE94+MES_EOD!AF94</f>
        <v>8.99</v>
      </c>
      <c r="L94">
        <f>NDMC_EOD!AE94+NDMC_EOD!AF94</f>
        <v>44.56</v>
      </c>
      <c r="M94">
        <f>TPDDL_EOD!AE94+TPDDL_EOD!AF94</f>
        <v>28.61</v>
      </c>
      <c r="N94">
        <f t="shared" si="6"/>
        <v>147.99</v>
      </c>
      <c r="O94" s="113">
        <f t="shared" si="7"/>
        <v>9.9999999999909051E-3</v>
      </c>
      <c r="P94">
        <v>41.982836678153923</v>
      </c>
      <c r="Q94">
        <v>23.851611595378067</v>
      </c>
      <c r="R94">
        <v>8.9906074734779367</v>
      </c>
      <c r="S94">
        <v>44.563011014257718</v>
      </c>
      <c r="T94">
        <v>28.611933238732345</v>
      </c>
      <c r="U94" s="115">
        <f t="shared" si="8"/>
        <v>148</v>
      </c>
      <c r="V94" s="113">
        <f t="shared" si="9"/>
        <v>0</v>
      </c>
    </row>
    <row r="95" spans="1:22">
      <c r="A95" t="s">
        <v>137</v>
      </c>
      <c r="B95">
        <f>PPCL!B95</f>
        <v>330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330</v>
      </c>
      <c r="G95">
        <f t="shared" si="11"/>
        <v>148</v>
      </c>
      <c r="H95" s="113"/>
      <c r="I95">
        <f>BRPL_EOD!AE95+BRPL_EOD!AF95</f>
        <v>41.98</v>
      </c>
      <c r="J95">
        <f>BYPL_EOD!AE95+BYPL_EOD!AF95</f>
        <v>23.85</v>
      </c>
      <c r="K95">
        <f>MES_EOD!AE95+MES_EOD!AF95</f>
        <v>8.99</v>
      </c>
      <c r="L95">
        <f>NDMC_EOD!AE95+NDMC_EOD!AF95</f>
        <v>44.56</v>
      </c>
      <c r="M95">
        <f>TPDDL_EOD!AE95+TPDDL_EOD!AF95</f>
        <v>28.61</v>
      </c>
      <c r="N95">
        <f t="shared" si="6"/>
        <v>147.99</v>
      </c>
      <c r="O95" s="113">
        <f t="shared" si="7"/>
        <v>9.9999999999909051E-3</v>
      </c>
      <c r="P95">
        <v>41.982836678153923</v>
      </c>
      <c r="Q95">
        <v>23.851611595378067</v>
      </c>
      <c r="R95">
        <v>8.9906074734779367</v>
      </c>
      <c r="S95">
        <v>44.563011014257718</v>
      </c>
      <c r="T95">
        <v>28.611933238732345</v>
      </c>
      <c r="U95" s="115">
        <f t="shared" si="8"/>
        <v>148</v>
      </c>
      <c r="V95" s="113">
        <f t="shared" si="9"/>
        <v>0</v>
      </c>
    </row>
    <row r="96" spans="1:22">
      <c r="A96" t="s">
        <v>138</v>
      </c>
      <c r="B96">
        <f>PPCL!B96</f>
        <v>330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330</v>
      </c>
      <c r="G96">
        <f t="shared" si="11"/>
        <v>148</v>
      </c>
      <c r="H96" s="113"/>
      <c r="I96">
        <f>BRPL_EOD!AE96+BRPL_EOD!AF96</f>
        <v>41.98</v>
      </c>
      <c r="J96">
        <f>BYPL_EOD!AE96+BYPL_EOD!AF96</f>
        <v>23.85</v>
      </c>
      <c r="K96">
        <f>MES_EOD!AE96+MES_EOD!AF96</f>
        <v>8.99</v>
      </c>
      <c r="L96">
        <f>NDMC_EOD!AE96+NDMC_EOD!AF96</f>
        <v>44.56</v>
      </c>
      <c r="M96">
        <f>TPDDL_EOD!AE96+TPDDL_EOD!AF96</f>
        <v>28.61</v>
      </c>
      <c r="N96">
        <f t="shared" si="6"/>
        <v>147.99</v>
      </c>
      <c r="O96" s="113">
        <f t="shared" si="7"/>
        <v>9.9999999999909051E-3</v>
      </c>
      <c r="P96">
        <v>41.982836678153923</v>
      </c>
      <c r="Q96">
        <v>23.851611595378067</v>
      </c>
      <c r="R96">
        <v>8.9906074734779367</v>
      </c>
      <c r="S96">
        <v>44.563011014257718</v>
      </c>
      <c r="T96">
        <v>28.611933238732345</v>
      </c>
      <c r="U96" s="115">
        <f t="shared" si="8"/>
        <v>148</v>
      </c>
      <c r="V96" s="113">
        <f t="shared" si="9"/>
        <v>0</v>
      </c>
    </row>
    <row r="97" spans="1:22">
      <c r="A97" t="s">
        <v>139</v>
      </c>
      <c r="B97">
        <f>PPCL!B97</f>
        <v>330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330</v>
      </c>
      <c r="G97">
        <f t="shared" si="11"/>
        <v>148</v>
      </c>
      <c r="H97" s="113"/>
      <c r="I97">
        <f>BRPL_EOD!AE97+BRPL_EOD!AF97</f>
        <v>41.98</v>
      </c>
      <c r="J97">
        <f>BYPL_EOD!AE97+BYPL_EOD!AF97</f>
        <v>23.85</v>
      </c>
      <c r="K97">
        <f>MES_EOD!AE97+MES_EOD!AF97</f>
        <v>8.99</v>
      </c>
      <c r="L97">
        <f>NDMC_EOD!AE97+NDMC_EOD!AF97</f>
        <v>44.56</v>
      </c>
      <c r="M97">
        <f>TPDDL_EOD!AE97+TPDDL_EOD!AF97</f>
        <v>28.61</v>
      </c>
      <c r="N97">
        <f t="shared" si="6"/>
        <v>147.99</v>
      </c>
      <c r="O97" s="113">
        <f t="shared" si="7"/>
        <v>9.9999999999909051E-3</v>
      </c>
      <c r="P97">
        <v>41.982836678153923</v>
      </c>
      <c r="Q97">
        <v>23.851611595378067</v>
      </c>
      <c r="R97">
        <v>8.9906074734779367</v>
      </c>
      <c r="S97">
        <v>44.563011014257718</v>
      </c>
      <c r="T97">
        <v>28.611933238732345</v>
      </c>
      <c r="U97" s="115">
        <f t="shared" si="8"/>
        <v>148</v>
      </c>
      <c r="V97" s="113">
        <f t="shared" si="9"/>
        <v>0</v>
      </c>
    </row>
    <row r="98" spans="1:22">
      <c r="A98" t="s">
        <v>140</v>
      </c>
      <c r="B98">
        <f>PPCL!B98</f>
        <v>330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330</v>
      </c>
      <c r="G98">
        <f t="shared" si="11"/>
        <v>148</v>
      </c>
      <c r="H98" s="113"/>
      <c r="I98">
        <f>BRPL_EOD!AE98+BRPL_EOD!AF98</f>
        <v>41.98</v>
      </c>
      <c r="J98">
        <f>BYPL_EOD!AE98+BYPL_EOD!AF98</f>
        <v>23.85</v>
      </c>
      <c r="K98">
        <f>MES_EOD!AE98+MES_EOD!AF98</f>
        <v>8.99</v>
      </c>
      <c r="L98">
        <f>NDMC_EOD!AE98+NDMC_EOD!AF98</f>
        <v>44.56</v>
      </c>
      <c r="M98">
        <f>TPDDL_EOD!AE98+TPDDL_EOD!AF98</f>
        <v>28.61</v>
      </c>
      <c r="N98">
        <f t="shared" si="6"/>
        <v>147.99</v>
      </c>
      <c r="O98" s="113">
        <f t="shared" si="7"/>
        <v>9.9999999999909051E-3</v>
      </c>
      <c r="P98">
        <v>41.982836678153923</v>
      </c>
      <c r="Q98">
        <v>23.851611595378067</v>
      </c>
      <c r="R98">
        <v>8.9906074734779367</v>
      </c>
      <c r="S98">
        <v>44.563011014257718</v>
      </c>
      <c r="T98">
        <v>28.611933238732345</v>
      </c>
      <c r="U98" s="115">
        <f t="shared" si="8"/>
        <v>148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3.5717500000000002</v>
      </c>
      <c r="E99" s="115">
        <f t="shared" si="12"/>
        <v>0</v>
      </c>
      <c r="F99" s="115">
        <f t="shared" si="12"/>
        <v>7.92</v>
      </c>
      <c r="G99" s="115">
        <f t="shared" si="12"/>
        <v>3.5717500000000002</v>
      </c>
      <c r="H99" s="115"/>
      <c r="I99" s="115">
        <f t="shared" si="12"/>
        <v>1.01325</v>
      </c>
      <c r="J99" s="115">
        <f t="shared" si="12"/>
        <v>0.57559999999999945</v>
      </c>
      <c r="K99" s="115">
        <f t="shared" si="12"/>
        <v>0.21703500000000014</v>
      </c>
      <c r="L99" s="115">
        <f t="shared" si="12"/>
        <v>1.0755500000000005</v>
      </c>
      <c r="M99" s="115">
        <f t="shared" si="12"/>
        <v>0.69055000000000066</v>
      </c>
      <c r="N99" s="115">
        <f t="shared" si="12"/>
        <v>3.5719849999999997</v>
      </c>
      <c r="O99" s="115">
        <f t="shared" si="12"/>
        <v>-2.3500000000001365E-4</v>
      </c>
      <c r="P99" s="115">
        <f t="shared" si="12"/>
        <v>1.0131833437665847</v>
      </c>
      <c r="Q99" s="115">
        <f t="shared" si="12"/>
        <v>0.57556213629216202</v>
      </c>
      <c r="R99" s="115">
        <f t="shared" si="12"/>
        <v>0.21702071242455254</v>
      </c>
      <c r="S99" s="115">
        <f t="shared" si="12"/>
        <v>1.0754792365684587</v>
      </c>
      <c r="T99" s="115">
        <f t="shared" si="12"/>
        <v>0.69050457094824147</v>
      </c>
      <c r="U99" s="115">
        <f t="shared" si="12"/>
        <v>3.5717500000000002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3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5">
        <f t="shared" ref="U3:U66" si="2">SUM(P3:T3)</f>
        <v>36.600000000000009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3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5">
        <f t="shared" si="2"/>
        <v>36.600000000000009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3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5">
        <f t="shared" si="2"/>
        <v>36.600000000000009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3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5">
        <f t="shared" si="2"/>
        <v>36.600000000000009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5">
        <f t="shared" si="2"/>
        <v>36.600000000000009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5">
        <f t="shared" si="2"/>
        <v>36.600000000000009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5">
        <f t="shared" si="2"/>
        <v>36.600000000000009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5">
        <f t="shared" si="2"/>
        <v>36.600000000000009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15.05</v>
      </c>
      <c r="J39">
        <f>BYPL_EOD!AA39+BYPL_EOD!AB39</f>
        <v>8.24</v>
      </c>
      <c r="K39">
        <f>MES_EOD!AA39+MES_EOD!AB39</f>
        <v>0</v>
      </c>
      <c r="L39">
        <f>NDMC_EOD!AA39+NDMC_EOD!AB39</f>
        <v>2.08</v>
      </c>
      <c r="M39">
        <f>TPDDL_EOD!AA39+TPDDL_EOD!AB39</f>
        <v>10.75</v>
      </c>
      <c r="N39">
        <f t="shared" si="0"/>
        <v>36.119999999999997</v>
      </c>
      <c r="O39" s="113">
        <f t="shared" si="1"/>
        <v>0.17999999999999972</v>
      </c>
      <c r="P39">
        <v>15.125</v>
      </c>
      <c r="Q39">
        <v>8.2810631229235874</v>
      </c>
      <c r="R39">
        <v>0</v>
      </c>
      <c r="S39">
        <v>2.0903654485049836</v>
      </c>
      <c r="T39">
        <v>10.803571428571429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15.05</v>
      </c>
      <c r="J40">
        <f>BYPL_EOD!AA40+BYPL_EOD!AB40</f>
        <v>8.24</v>
      </c>
      <c r="K40">
        <f>MES_EOD!AA40+MES_EOD!AB40</f>
        <v>0</v>
      </c>
      <c r="L40">
        <f>NDMC_EOD!AA40+NDMC_EOD!AB40</f>
        <v>2.08</v>
      </c>
      <c r="M40">
        <f>TPDDL_EOD!AA40+TPDDL_EOD!AB40</f>
        <v>10.75</v>
      </c>
      <c r="N40">
        <f t="shared" si="0"/>
        <v>36.119999999999997</v>
      </c>
      <c r="O40" s="113">
        <f t="shared" si="1"/>
        <v>0.17999999999999972</v>
      </c>
      <c r="P40">
        <v>15.125</v>
      </c>
      <c r="Q40">
        <v>8.2810631229235874</v>
      </c>
      <c r="R40">
        <v>0</v>
      </c>
      <c r="S40">
        <v>2.0903654485049836</v>
      </c>
      <c r="T40">
        <v>10.803571428571429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15.05</v>
      </c>
      <c r="J41">
        <f>BYPL_EOD!AA41+BYPL_EOD!AB41</f>
        <v>8.24</v>
      </c>
      <c r="K41">
        <f>MES_EOD!AA41+MES_EOD!AB41</f>
        <v>0</v>
      </c>
      <c r="L41">
        <f>NDMC_EOD!AA41+NDMC_EOD!AB41</f>
        <v>2.08</v>
      </c>
      <c r="M41">
        <f>TPDDL_EOD!AA41+TPDDL_EOD!AB41</f>
        <v>10.75</v>
      </c>
      <c r="N41">
        <f t="shared" si="0"/>
        <v>36.119999999999997</v>
      </c>
      <c r="O41" s="113">
        <f t="shared" si="1"/>
        <v>0.17999999999999972</v>
      </c>
      <c r="P41">
        <v>15.125</v>
      </c>
      <c r="Q41">
        <v>8.2810631229235874</v>
      </c>
      <c r="R41">
        <v>0</v>
      </c>
      <c r="S41">
        <v>2.0903654485049836</v>
      </c>
      <c r="T41">
        <v>10.803571428571429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3"/>
      <c r="I42">
        <f>BRPL_EOD!AA42+BRPL_EOD!AB42</f>
        <v>15.05</v>
      </c>
      <c r="J42">
        <f>BYPL_EOD!AA42+BYPL_EOD!AB42</f>
        <v>8.24</v>
      </c>
      <c r="K42">
        <f>MES_EOD!AA42+MES_EOD!AB42</f>
        <v>0</v>
      </c>
      <c r="L42">
        <f>NDMC_EOD!AA42+NDMC_EOD!AB42</f>
        <v>2.08</v>
      </c>
      <c r="M42">
        <f>TPDDL_EOD!AA42+TPDDL_EOD!AB42</f>
        <v>10.75</v>
      </c>
      <c r="N42">
        <f t="shared" si="0"/>
        <v>36.119999999999997</v>
      </c>
      <c r="O42" s="113">
        <f t="shared" si="1"/>
        <v>0.17999999999999972</v>
      </c>
      <c r="P42">
        <v>15.125</v>
      </c>
      <c r="Q42">
        <v>8.2810631229235874</v>
      </c>
      <c r="R42">
        <v>0</v>
      </c>
      <c r="S42">
        <v>2.0903654485049836</v>
      </c>
      <c r="T42">
        <v>10.803571428571429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80</v>
      </c>
      <c r="G43">
        <f t="shared" si="5"/>
        <v>36.299999999999997</v>
      </c>
      <c r="H43" s="113"/>
      <c r="I43">
        <f>BRPL_EOD!AA43+BRPL_EOD!AB43</f>
        <v>15.05</v>
      </c>
      <c r="J43">
        <f>BYPL_EOD!AA43+BYPL_EOD!AB43</f>
        <v>8.24</v>
      </c>
      <c r="K43">
        <f>MES_EOD!AA43+MES_EOD!AB43</f>
        <v>0</v>
      </c>
      <c r="L43">
        <f>NDMC_EOD!AA43+NDMC_EOD!AB43</f>
        <v>2.08</v>
      </c>
      <c r="M43">
        <f>TPDDL_EOD!AA43+TPDDL_EOD!AB43</f>
        <v>10.75</v>
      </c>
      <c r="N43">
        <f t="shared" si="0"/>
        <v>36.119999999999997</v>
      </c>
      <c r="O43" s="113">
        <f t="shared" si="1"/>
        <v>0.17999999999999972</v>
      </c>
      <c r="P43">
        <v>15.125</v>
      </c>
      <c r="Q43">
        <v>8.2810631229235874</v>
      </c>
      <c r="R43">
        <v>0</v>
      </c>
      <c r="S43">
        <v>2.0903654485049836</v>
      </c>
      <c r="T43">
        <v>10.803571428571429</v>
      </c>
      <c r="U43" s="115">
        <f t="shared" si="2"/>
        <v>36.299999999999997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3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3">
        <f t="shared" si="1"/>
        <v>0.18999999999999773</v>
      </c>
      <c r="P44">
        <v>14.679008829393334</v>
      </c>
      <c r="Q44">
        <v>8.0432925092566219</v>
      </c>
      <c r="R44">
        <v>0</v>
      </c>
      <c r="S44">
        <v>2.0912560524067216</v>
      </c>
      <c r="T44">
        <v>10.486442608943321</v>
      </c>
      <c r="U44" s="115">
        <f t="shared" si="2"/>
        <v>35.299999999999997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80</v>
      </c>
      <c r="G45">
        <f t="shared" si="5"/>
        <v>35.299999999999997</v>
      </c>
      <c r="H45" s="113"/>
      <c r="I45">
        <f>BRPL_EOD!AA45+BRPL_EOD!AB45</f>
        <v>14.6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10.43</v>
      </c>
      <c r="N45">
        <f t="shared" si="0"/>
        <v>35.11</v>
      </c>
      <c r="O45" s="113">
        <f t="shared" si="1"/>
        <v>0.18999999999999773</v>
      </c>
      <c r="P45">
        <v>14.679008829393334</v>
      </c>
      <c r="Q45">
        <v>8.0432925092566219</v>
      </c>
      <c r="R45">
        <v>0</v>
      </c>
      <c r="S45">
        <v>2.0912560524067216</v>
      </c>
      <c r="T45">
        <v>10.486442608943321</v>
      </c>
      <c r="U45" s="115">
        <f t="shared" si="2"/>
        <v>35.299999999999997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80</v>
      </c>
      <c r="G46">
        <f t="shared" si="5"/>
        <v>35.299999999999997</v>
      </c>
      <c r="H46" s="113"/>
      <c r="I46">
        <f>BRPL_EOD!AA46+BRPL_EOD!AB46</f>
        <v>14.6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10.43</v>
      </c>
      <c r="N46">
        <f t="shared" si="0"/>
        <v>35.11</v>
      </c>
      <c r="O46" s="113">
        <f t="shared" si="1"/>
        <v>0.18999999999999773</v>
      </c>
      <c r="P46">
        <v>14.679008829393334</v>
      </c>
      <c r="Q46">
        <v>8.0432925092566219</v>
      </c>
      <c r="R46">
        <v>0</v>
      </c>
      <c r="S46">
        <v>2.0912560524067216</v>
      </c>
      <c r="T46">
        <v>10.486442608943321</v>
      </c>
      <c r="U46" s="115">
        <f t="shared" si="2"/>
        <v>35.299999999999997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3">
        <f t="shared" si="1"/>
        <v>0.18999999999999773</v>
      </c>
      <c r="P47">
        <v>14.679008829393334</v>
      </c>
      <c r="Q47">
        <v>8.0432925092566219</v>
      </c>
      <c r="R47">
        <v>0</v>
      </c>
      <c r="S47">
        <v>2.0912560524067216</v>
      </c>
      <c r="T47">
        <v>10.486442608943321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3">
        <f t="shared" si="1"/>
        <v>0.18999999999999773</v>
      </c>
      <c r="P48">
        <v>14.679008829393334</v>
      </c>
      <c r="Q48">
        <v>8.0432925092566219</v>
      </c>
      <c r="R48">
        <v>0</v>
      </c>
      <c r="S48">
        <v>2.0912560524067216</v>
      </c>
      <c r="T48">
        <v>10.486442608943321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3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3">
        <f t="shared" si="1"/>
        <v>0.18999999999999773</v>
      </c>
      <c r="P49">
        <v>14.679008829393334</v>
      </c>
      <c r="Q49">
        <v>8.0432925092566219</v>
      </c>
      <c r="R49">
        <v>0</v>
      </c>
      <c r="S49">
        <v>2.0912560524067216</v>
      </c>
      <c r="T49">
        <v>10.486442608943321</v>
      </c>
      <c r="U49" s="115">
        <f t="shared" si="2"/>
        <v>35.299999999999997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3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3">
        <f t="shared" si="1"/>
        <v>0.18999999999999773</v>
      </c>
      <c r="P50">
        <v>14.679008829393334</v>
      </c>
      <c r="Q50">
        <v>8.0432925092566219</v>
      </c>
      <c r="R50">
        <v>0</v>
      </c>
      <c r="S50">
        <v>2.0912560524067216</v>
      </c>
      <c r="T50">
        <v>10.486442608943321</v>
      </c>
      <c r="U50" s="115">
        <f t="shared" si="2"/>
        <v>35.299999999999997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80</v>
      </c>
      <c r="G51">
        <f t="shared" si="5"/>
        <v>35.299999999999997</v>
      </c>
      <c r="H51" s="113"/>
      <c r="I51">
        <f>BRPL_EOD!AA51+BRPL_EOD!AB51</f>
        <v>14.6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10.43</v>
      </c>
      <c r="N51">
        <f t="shared" si="0"/>
        <v>35.11</v>
      </c>
      <c r="O51" s="113">
        <f t="shared" si="1"/>
        <v>0.18999999999999773</v>
      </c>
      <c r="P51">
        <v>14.679008829393334</v>
      </c>
      <c r="Q51">
        <v>8.0432925092566219</v>
      </c>
      <c r="R51">
        <v>0</v>
      </c>
      <c r="S51">
        <v>2.0912560524067216</v>
      </c>
      <c r="T51">
        <v>10.486442608943321</v>
      </c>
      <c r="U51" s="115">
        <f t="shared" si="2"/>
        <v>35.299999999999997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80</v>
      </c>
      <c r="G52">
        <f t="shared" si="5"/>
        <v>35.299999999999997</v>
      </c>
      <c r="H52" s="113"/>
      <c r="I52">
        <f>BRPL_EOD!AA52+BRPL_EOD!AB52</f>
        <v>14.6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10.43</v>
      </c>
      <c r="N52">
        <f t="shared" si="0"/>
        <v>35.11</v>
      </c>
      <c r="O52" s="113">
        <f t="shared" si="1"/>
        <v>0.18999999999999773</v>
      </c>
      <c r="P52">
        <v>14.679008829393334</v>
      </c>
      <c r="Q52">
        <v>8.0432925092566219</v>
      </c>
      <c r="R52">
        <v>0</v>
      </c>
      <c r="S52">
        <v>2.0912560524067216</v>
      </c>
      <c r="T52">
        <v>10.486442608943321</v>
      </c>
      <c r="U52" s="115">
        <f t="shared" si="2"/>
        <v>35.299999999999997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80</v>
      </c>
      <c r="G53">
        <f t="shared" si="5"/>
        <v>35.299999999999997</v>
      </c>
      <c r="H53" s="113"/>
      <c r="I53">
        <f>BRPL_EOD!AA53+BRPL_EOD!AB53</f>
        <v>14.6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10.43</v>
      </c>
      <c r="N53">
        <f t="shared" si="0"/>
        <v>35.11</v>
      </c>
      <c r="O53" s="113">
        <f t="shared" si="1"/>
        <v>0.18999999999999773</v>
      </c>
      <c r="P53">
        <v>14.679008829393334</v>
      </c>
      <c r="Q53">
        <v>8.0432925092566219</v>
      </c>
      <c r="R53">
        <v>0</v>
      </c>
      <c r="S53">
        <v>2.0912560524067216</v>
      </c>
      <c r="T53">
        <v>10.486442608943321</v>
      </c>
      <c r="U53" s="115">
        <f t="shared" si="2"/>
        <v>35.299999999999997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80</v>
      </c>
      <c r="G54">
        <f t="shared" si="5"/>
        <v>35.299999999999997</v>
      </c>
      <c r="H54" s="113"/>
      <c r="I54">
        <f>BRPL_EOD!AA54+BRPL_EOD!AB54</f>
        <v>14.6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10.43</v>
      </c>
      <c r="N54">
        <f t="shared" si="0"/>
        <v>35.11</v>
      </c>
      <c r="O54" s="113">
        <f t="shared" si="1"/>
        <v>0.18999999999999773</v>
      </c>
      <c r="P54">
        <v>14.679008829393334</v>
      </c>
      <c r="Q54">
        <v>8.0432925092566219</v>
      </c>
      <c r="R54">
        <v>0</v>
      </c>
      <c r="S54">
        <v>2.0912560524067216</v>
      </c>
      <c r="T54">
        <v>10.486442608943321</v>
      </c>
      <c r="U54" s="115">
        <f t="shared" si="2"/>
        <v>35.299999999999997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80</v>
      </c>
      <c r="G55">
        <f t="shared" si="5"/>
        <v>35.299999999999997</v>
      </c>
      <c r="H55" s="113"/>
      <c r="I55">
        <f>BRPL_EOD!AA55+BRPL_EOD!AB55</f>
        <v>14.6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10.43</v>
      </c>
      <c r="N55">
        <f t="shared" si="0"/>
        <v>35.11</v>
      </c>
      <c r="O55" s="113">
        <f t="shared" si="1"/>
        <v>0.18999999999999773</v>
      </c>
      <c r="P55">
        <v>14.679008829393334</v>
      </c>
      <c r="Q55">
        <v>8.0432925092566219</v>
      </c>
      <c r="R55">
        <v>0</v>
      </c>
      <c r="S55">
        <v>2.0912560524067216</v>
      </c>
      <c r="T55">
        <v>10.486442608943321</v>
      </c>
      <c r="U55" s="115">
        <f t="shared" si="2"/>
        <v>35.299999999999997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80</v>
      </c>
      <c r="G56">
        <f t="shared" si="5"/>
        <v>35.299999999999997</v>
      </c>
      <c r="H56" s="113"/>
      <c r="I56">
        <f>BRPL_EOD!AA56+BRPL_EOD!AB56</f>
        <v>14.6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10.43</v>
      </c>
      <c r="N56">
        <f t="shared" si="0"/>
        <v>35.11</v>
      </c>
      <c r="O56" s="113">
        <f t="shared" si="1"/>
        <v>0.18999999999999773</v>
      </c>
      <c r="P56">
        <v>14.679008829393334</v>
      </c>
      <c r="Q56">
        <v>8.0432925092566219</v>
      </c>
      <c r="R56">
        <v>0</v>
      </c>
      <c r="S56">
        <v>2.0912560524067216</v>
      </c>
      <c r="T56">
        <v>10.486442608943321</v>
      </c>
      <c r="U56" s="115">
        <f t="shared" si="2"/>
        <v>35.299999999999997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3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3">
        <f t="shared" si="1"/>
        <v>0.18999999999999773</v>
      </c>
      <c r="P57">
        <v>14.098094400469069</v>
      </c>
      <c r="Q57">
        <v>8.0445617121078854</v>
      </c>
      <c r="R57">
        <v>0</v>
      </c>
      <c r="S57">
        <v>2.0915860451480506</v>
      </c>
      <c r="T57">
        <v>10.065757842274992</v>
      </c>
      <c r="U57" s="115">
        <f t="shared" si="2"/>
        <v>34.299999999999997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3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3">
        <f t="shared" si="1"/>
        <v>0.18999999999999773</v>
      </c>
      <c r="P58">
        <v>14.098094400469069</v>
      </c>
      <c r="Q58">
        <v>8.0445617121078854</v>
      </c>
      <c r="R58">
        <v>0</v>
      </c>
      <c r="S58">
        <v>2.0915860451480506</v>
      </c>
      <c r="T58">
        <v>10.065757842274992</v>
      </c>
      <c r="U58" s="115">
        <f t="shared" si="2"/>
        <v>34.299999999999997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80</v>
      </c>
      <c r="G59">
        <f t="shared" si="5"/>
        <v>34.299999999999997</v>
      </c>
      <c r="H59" s="113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3">
        <f t="shared" si="1"/>
        <v>0.18999999999999773</v>
      </c>
      <c r="P59">
        <v>14.098094400469069</v>
      </c>
      <c r="Q59">
        <v>8.0445617121078854</v>
      </c>
      <c r="R59">
        <v>0</v>
      </c>
      <c r="S59">
        <v>2.0915860451480506</v>
      </c>
      <c r="T59">
        <v>10.065757842274992</v>
      </c>
      <c r="U59" s="115">
        <f t="shared" si="2"/>
        <v>34.299999999999997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3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3">
        <f t="shared" si="1"/>
        <v>0.18999999999999773</v>
      </c>
      <c r="P60">
        <v>14.098094400469069</v>
      </c>
      <c r="Q60">
        <v>8.0445617121078854</v>
      </c>
      <c r="R60">
        <v>0</v>
      </c>
      <c r="S60">
        <v>2.0915860451480506</v>
      </c>
      <c r="T60">
        <v>10.065757842274992</v>
      </c>
      <c r="U60" s="115">
        <f t="shared" si="2"/>
        <v>34.299999999999997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3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3">
        <f t="shared" si="1"/>
        <v>0.18999999999999773</v>
      </c>
      <c r="P61">
        <v>14.098094400469069</v>
      </c>
      <c r="Q61">
        <v>8.0445617121078854</v>
      </c>
      <c r="R61">
        <v>0</v>
      </c>
      <c r="S61">
        <v>2.0915860451480506</v>
      </c>
      <c r="T61">
        <v>10.065757842274992</v>
      </c>
      <c r="U61" s="115">
        <f t="shared" si="2"/>
        <v>34.299999999999997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3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3">
        <f t="shared" si="1"/>
        <v>0.18999999999999773</v>
      </c>
      <c r="P62">
        <v>14.098094400469069</v>
      </c>
      <c r="Q62">
        <v>8.0445617121078854</v>
      </c>
      <c r="R62">
        <v>0</v>
      </c>
      <c r="S62">
        <v>2.0915860451480506</v>
      </c>
      <c r="T62">
        <v>10.065757842274992</v>
      </c>
      <c r="U62" s="115">
        <f t="shared" si="2"/>
        <v>34.299999999999997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3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3">
        <f t="shared" si="1"/>
        <v>0.18999999999999773</v>
      </c>
      <c r="P63">
        <v>14.098094400469069</v>
      </c>
      <c r="Q63">
        <v>8.0445617121078854</v>
      </c>
      <c r="R63">
        <v>0</v>
      </c>
      <c r="S63">
        <v>2.0915860451480506</v>
      </c>
      <c r="T63">
        <v>10.065757842274992</v>
      </c>
      <c r="U63" s="115">
        <f t="shared" si="2"/>
        <v>34.299999999999997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3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3">
        <f t="shared" si="1"/>
        <v>0.18999999999999773</v>
      </c>
      <c r="P64">
        <v>14.098094400469069</v>
      </c>
      <c r="Q64">
        <v>8.0445617121078854</v>
      </c>
      <c r="R64">
        <v>0</v>
      </c>
      <c r="S64">
        <v>2.0915860451480506</v>
      </c>
      <c r="T64">
        <v>10.065757842274992</v>
      </c>
      <c r="U64" s="115">
        <f t="shared" si="2"/>
        <v>34.299999999999997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3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3">
        <f t="shared" si="1"/>
        <v>0.18999999999999773</v>
      </c>
      <c r="P65">
        <v>14.098094400469069</v>
      </c>
      <c r="Q65">
        <v>8.0445617121078854</v>
      </c>
      <c r="R65">
        <v>0</v>
      </c>
      <c r="S65">
        <v>2.0915860451480506</v>
      </c>
      <c r="T65">
        <v>10.065757842274992</v>
      </c>
      <c r="U65" s="115">
        <f t="shared" si="2"/>
        <v>34.299999999999997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3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3">
        <f t="shared" si="1"/>
        <v>0.18999999999999773</v>
      </c>
      <c r="P66">
        <v>14.098094400469069</v>
      </c>
      <c r="Q66">
        <v>8.0445617121078854</v>
      </c>
      <c r="R66">
        <v>0</v>
      </c>
      <c r="S66">
        <v>2.0915860451480506</v>
      </c>
      <c r="T66">
        <v>10.065757842274992</v>
      </c>
      <c r="U66" s="115">
        <f t="shared" si="2"/>
        <v>34.299999999999997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3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3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5">
        <f t="shared" ref="U67:U98" si="8">SUM(P67:T67)</f>
        <v>34.299999999999997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3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3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5">
        <f t="shared" si="8"/>
        <v>34.299999999999997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3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3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5">
        <f t="shared" si="8"/>
        <v>34.299999999999997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3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3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5">
        <f t="shared" si="8"/>
        <v>34.299999999999997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3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3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5">
        <f t="shared" si="8"/>
        <v>34.299999999999997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3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3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5">
        <f t="shared" si="8"/>
        <v>34.299999999999997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3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3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5">
        <f t="shared" si="8"/>
        <v>34.299999999999997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3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3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5">
        <f t="shared" si="8"/>
        <v>34.299999999999997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3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5">
        <f t="shared" si="8"/>
        <v>34.6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3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3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5">
        <f t="shared" si="8"/>
        <v>34.6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3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3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5">
        <f t="shared" si="8"/>
        <v>34.6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3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3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5">
        <f t="shared" si="8"/>
        <v>34.6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3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3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3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3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3">
        <f t="shared" si="7"/>
        <v>0.49000000000000199</v>
      </c>
      <c r="P83">
        <v>14.803759612645971</v>
      </c>
      <c r="Q83">
        <v>8.11164910281971</v>
      </c>
      <c r="R83">
        <v>0</v>
      </c>
      <c r="S83">
        <v>2.1090287667331244</v>
      </c>
      <c r="T83">
        <v>10.575562517801197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3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3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3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5">
        <f t="shared" si="8"/>
        <v>35.6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3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3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5">
        <f t="shared" si="8"/>
        <v>35.6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3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3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5">
        <f t="shared" si="8"/>
        <v>35.6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3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3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5">
        <f t="shared" si="8"/>
        <v>35.6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0.85844999999999982</v>
      </c>
      <c r="E99" s="115">
        <f t="shared" si="12"/>
        <v>0</v>
      </c>
      <c r="F99" s="115">
        <f t="shared" si="12"/>
        <v>1.92</v>
      </c>
      <c r="G99" s="115">
        <f t="shared" si="12"/>
        <v>0.85844999999999982</v>
      </c>
      <c r="H99" s="115"/>
      <c r="I99" s="115">
        <f t="shared" si="12"/>
        <v>0.35256249999999961</v>
      </c>
      <c r="J99" s="115">
        <f t="shared" si="12"/>
        <v>0.19518000000000002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0.25179999999999969</v>
      </c>
      <c r="N99" s="115">
        <f t="shared" si="12"/>
        <v>0.84946250000000056</v>
      </c>
      <c r="O99" s="115">
        <f t="shared" si="12"/>
        <v>8.9875000000000232E-3</v>
      </c>
      <c r="P99" s="115">
        <f t="shared" si="12"/>
        <v>0.35629588397440143</v>
      </c>
      <c r="Q99" s="115">
        <f t="shared" si="12"/>
        <v>0.19724191771999305</v>
      </c>
      <c r="R99" s="115">
        <f t="shared" si="12"/>
        <v>0</v>
      </c>
      <c r="S99" s="115">
        <f t="shared" si="12"/>
        <v>5.0445790914436066E-2</v>
      </c>
      <c r="T99" s="115">
        <f t="shared" si="12"/>
        <v>0.25446640739117016</v>
      </c>
      <c r="U99" s="115">
        <f t="shared" si="12"/>
        <v>0.85844999999999982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221.84000000000003</v>
      </c>
      <c r="E3">
        <f>BAWANA!AM3</f>
        <v>0</v>
      </c>
      <c r="F3">
        <f>(B3+C3)*0.8</f>
        <v>256</v>
      </c>
      <c r="G3">
        <f>(D3+E3)</f>
        <v>221.84000000000003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52.39</v>
      </c>
      <c r="N3">
        <f t="shared" ref="N3:N66" si="0">SUM(I3:M3)</f>
        <v>221.84000000000003</v>
      </c>
      <c r="O3" s="113">
        <f t="shared" ref="O3:O66" si="1">G3-N3</f>
        <v>0</v>
      </c>
      <c r="P3">
        <v>99.61</v>
      </c>
      <c r="Q3">
        <v>45</v>
      </c>
      <c r="R3">
        <v>5.84</v>
      </c>
      <c r="S3">
        <v>19</v>
      </c>
      <c r="T3">
        <v>52.39</v>
      </c>
      <c r="U3" s="115">
        <f t="shared" ref="U3:U66" si="2">SUM(P3:T3)</f>
        <v>221.84000000000003</v>
      </c>
      <c r="V3" s="113">
        <f t="shared" ref="V3:V66" si="3">G3-U3</f>
        <v>0</v>
      </c>
      <c r="Y3">
        <f>BAWANA!AW3+BAWANA!AX3</f>
        <v>24.08</v>
      </c>
      <c r="Z3">
        <f>BAWANA!BD3+BAWANA!BE3</f>
        <v>24.08</v>
      </c>
      <c r="AA3">
        <f>BAWANA!X3+BAWANA!Y3</f>
        <v>24.08</v>
      </c>
      <c r="AB3">
        <f>BAWANA!AE3+BAWANA!AF3</f>
        <v>24.08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221.84000000000003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52.39</v>
      </c>
      <c r="N4">
        <f t="shared" si="0"/>
        <v>221.84000000000003</v>
      </c>
      <c r="O4" s="113">
        <f t="shared" si="1"/>
        <v>0</v>
      </c>
      <c r="P4">
        <v>99.61</v>
      </c>
      <c r="Q4">
        <v>45</v>
      </c>
      <c r="R4">
        <v>5.84</v>
      </c>
      <c r="S4">
        <v>19</v>
      </c>
      <c r="T4">
        <v>52.39</v>
      </c>
      <c r="U4" s="115">
        <f t="shared" si="2"/>
        <v>221.84000000000003</v>
      </c>
      <c r="V4" s="113">
        <f t="shared" si="3"/>
        <v>0</v>
      </c>
      <c r="Y4">
        <f>BAWANA!AW4+BAWANA!AX4</f>
        <v>24.08</v>
      </c>
      <c r="Z4">
        <f>BAWANA!BD4+BAWANA!BE4</f>
        <v>24.08</v>
      </c>
      <c r="AA4">
        <f>BAWANA!X4+BAWANA!Y4</f>
        <v>24.08</v>
      </c>
      <c r="AB4">
        <f>BAWANA!AE4+BAWANA!AF4</f>
        <v>24.08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3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5">
        <f t="shared" si="2"/>
        <v>221.84000000000003</v>
      </c>
      <c r="V11" s="113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3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5">
        <f t="shared" si="2"/>
        <v>221.84000000000003</v>
      </c>
      <c r="V12" s="113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3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5">
        <f t="shared" si="2"/>
        <v>221.84000000000003</v>
      </c>
      <c r="V13" s="113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221.84000000000003</v>
      </c>
      <c r="E14">
        <f>BAWANA!AM14</f>
        <v>0</v>
      </c>
      <c r="F14">
        <f t="shared" si="4"/>
        <v>256</v>
      </c>
      <c r="G14">
        <f t="shared" si="5"/>
        <v>221.84000000000003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52.39</v>
      </c>
      <c r="N14">
        <f t="shared" si="0"/>
        <v>221.84000000000003</v>
      </c>
      <c r="O14" s="113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52.39</v>
      </c>
      <c r="U14" s="115">
        <f t="shared" si="2"/>
        <v>221.84000000000003</v>
      </c>
      <c r="V14" s="113">
        <f t="shared" si="3"/>
        <v>0</v>
      </c>
      <c r="Y14">
        <f>BAWANA!AW14+BAWANA!AX14</f>
        <v>24.08</v>
      </c>
      <c r="Z14">
        <f>BAWANA!BD14+BAWANA!BE14</f>
        <v>24.08</v>
      </c>
      <c r="AA14">
        <f>BAWANA!X14+BAWANA!Y14</f>
        <v>24.08</v>
      </c>
      <c r="AB14">
        <f>BAWANA!AE14+BAWANA!AF14</f>
        <v>24.08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3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3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5">
        <f t="shared" si="2"/>
        <v>221.84000000000003</v>
      </c>
      <c r="V15" s="113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221.84000000000003</v>
      </c>
      <c r="E16">
        <f>BAWANA!AM16</f>
        <v>0</v>
      </c>
      <c r="F16">
        <f t="shared" si="4"/>
        <v>256</v>
      </c>
      <c r="G16">
        <f t="shared" si="5"/>
        <v>221.84000000000003</v>
      </c>
      <c r="H16" s="113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52.39</v>
      </c>
      <c r="N16">
        <f t="shared" si="0"/>
        <v>221.84000000000003</v>
      </c>
      <c r="O16" s="113">
        <f t="shared" si="1"/>
        <v>0</v>
      </c>
      <c r="P16">
        <v>99.61</v>
      </c>
      <c r="Q16">
        <v>45</v>
      </c>
      <c r="R16">
        <v>5.84</v>
      </c>
      <c r="S16">
        <v>19</v>
      </c>
      <c r="T16">
        <v>52.39</v>
      </c>
      <c r="U16" s="115">
        <f t="shared" si="2"/>
        <v>221.84000000000003</v>
      </c>
      <c r="V16" s="113">
        <f t="shared" si="3"/>
        <v>0</v>
      </c>
      <c r="Y16">
        <f>BAWANA!AW16+BAWANA!AX16</f>
        <v>24.08</v>
      </c>
      <c r="Z16">
        <f>BAWANA!BD16+BAWANA!BE16</f>
        <v>24.08</v>
      </c>
      <c r="AA16">
        <f>BAWANA!X16+BAWANA!Y16</f>
        <v>24.08</v>
      </c>
      <c r="AB16">
        <f>BAWANA!AE16+BAWANA!AF16</f>
        <v>24.08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221.84000000000003</v>
      </c>
      <c r="E17">
        <f>BAWANA!AM17</f>
        <v>0</v>
      </c>
      <c r="F17">
        <f t="shared" si="4"/>
        <v>256</v>
      </c>
      <c r="G17">
        <f t="shared" si="5"/>
        <v>221.84000000000003</v>
      </c>
      <c r="H17" s="113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52.39</v>
      </c>
      <c r="N17">
        <f t="shared" si="0"/>
        <v>221.84000000000003</v>
      </c>
      <c r="O17" s="113">
        <f t="shared" si="1"/>
        <v>0</v>
      </c>
      <c r="P17">
        <v>99.61</v>
      </c>
      <c r="Q17">
        <v>45</v>
      </c>
      <c r="R17">
        <v>5.84</v>
      </c>
      <c r="S17">
        <v>19</v>
      </c>
      <c r="T17">
        <v>52.39</v>
      </c>
      <c r="U17" s="115">
        <f t="shared" si="2"/>
        <v>221.84000000000003</v>
      </c>
      <c r="V17" s="113">
        <f t="shared" si="3"/>
        <v>0</v>
      </c>
      <c r="Y17">
        <f>BAWANA!AW17+BAWANA!AX17</f>
        <v>24.08</v>
      </c>
      <c r="Z17">
        <f>BAWANA!BD17+BAWANA!BE17</f>
        <v>24.08</v>
      </c>
      <c r="AA17">
        <f>BAWANA!X17+BAWANA!Y17</f>
        <v>24.08</v>
      </c>
      <c r="AB17">
        <f>BAWANA!AE17+BAWANA!AF17</f>
        <v>24.08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221.84000000000003</v>
      </c>
      <c r="E18">
        <f>BAWANA!AM18</f>
        <v>0</v>
      </c>
      <c r="F18">
        <f t="shared" si="4"/>
        <v>256</v>
      </c>
      <c r="G18">
        <f t="shared" si="5"/>
        <v>221.84000000000003</v>
      </c>
      <c r="H18" s="113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52.39</v>
      </c>
      <c r="N18">
        <f t="shared" si="0"/>
        <v>221.84000000000003</v>
      </c>
      <c r="O18" s="113">
        <f t="shared" si="1"/>
        <v>0</v>
      </c>
      <c r="P18">
        <v>99.61</v>
      </c>
      <c r="Q18">
        <v>45</v>
      </c>
      <c r="R18">
        <v>5.84</v>
      </c>
      <c r="S18">
        <v>19</v>
      </c>
      <c r="T18">
        <v>52.39</v>
      </c>
      <c r="U18" s="115">
        <f t="shared" si="2"/>
        <v>221.84000000000003</v>
      </c>
      <c r="V18" s="113">
        <f t="shared" si="3"/>
        <v>0</v>
      </c>
      <c r="Y18">
        <f>BAWANA!AW18+BAWANA!AX18</f>
        <v>24.08</v>
      </c>
      <c r="Z18">
        <f>BAWANA!BD18+BAWANA!BE18</f>
        <v>24.08</v>
      </c>
      <c r="AA18">
        <f>BAWANA!X18+BAWANA!Y18</f>
        <v>24.08</v>
      </c>
      <c r="AB18">
        <f>BAWANA!AE18+BAWANA!AF18</f>
        <v>24.08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221.84000000000003</v>
      </c>
      <c r="E19">
        <f>BAWANA!AM19</f>
        <v>0</v>
      </c>
      <c r="F19">
        <f t="shared" si="4"/>
        <v>256</v>
      </c>
      <c r="G19">
        <f t="shared" si="5"/>
        <v>221.84000000000003</v>
      </c>
      <c r="H19" s="113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52.39</v>
      </c>
      <c r="N19">
        <f t="shared" si="0"/>
        <v>221.84000000000003</v>
      </c>
      <c r="O19" s="113">
        <f t="shared" si="1"/>
        <v>0</v>
      </c>
      <c r="P19">
        <v>99.61</v>
      </c>
      <c r="Q19">
        <v>45</v>
      </c>
      <c r="R19">
        <v>5.84</v>
      </c>
      <c r="S19">
        <v>19</v>
      </c>
      <c r="T19">
        <v>52.39</v>
      </c>
      <c r="U19" s="115">
        <f t="shared" si="2"/>
        <v>221.84000000000003</v>
      </c>
      <c r="V19" s="113">
        <f t="shared" si="3"/>
        <v>0</v>
      </c>
      <c r="Y19">
        <f>BAWANA!AW19+BAWANA!AX19</f>
        <v>24.08</v>
      </c>
      <c r="Z19">
        <f>BAWANA!BD19+BAWANA!BE19</f>
        <v>24.08</v>
      </c>
      <c r="AA19">
        <f>BAWANA!X19+BAWANA!Y19</f>
        <v>24.08</v>
      </c>
      <c r="AB19">
        <f>BAWANA!AE19+BAWANA!AF19</f>
        <v>24.08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221.84000000000003</v>
      </c>
      <c r="E20">
        <f>BAWANA!AM20</f>
        <v>0</v>
      </c>
      <c r="F20">
        <f t="shared" si="4"/>
        <v>256</v>
      </c>
      <c r="G20">
        <f t="shared" si="5"/>
        <v>221.84000000000003</v>
      </c>
      <c r="H20" s="113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52.39</v>
      </c>
      <c r="N20">
        <f t="shared" si="0"/>
        <v>221.84000000000003</v>
      </c>
      <c r="O20" s="113">
        <f t="shared" si="1"/>
        <v>0</v>
      </c>
      <c r="P20">
        <v>99.61</v>
      </c>
      <c r="Q20">
        <v>45</v>
      </c>
      <c r="R20">
        <v>5.84</v>
      </c>
      <c r="S20">
        <v>19</v>
      </c>
      <c r="T20">
        <v>52.39</v>
      </c>
      <c r="U20" s="115">
        <f t="shared" si="2"/>
        <v>221.84000000000003</v>
      </c>
      <c r="V20" s="113">
        <f t="shared" si="3"/>
        <v>0</v>
      </c>
      <c r="Y20">
        <f>BAWANA!AW20+BAWANA!AX20</f>
        <v>24.08</v>
      </c>
      <c r="Z20">
        <f>BAWANA!BD20+BAWANA!BE20</f>
        <v>24.08</v>
      </c>
      <c r="AA20">
        <f>BAWANA!X20+BAWANA!Y20</f>
        <v>24.08</v>
      </c>
      <c r="AB20">
        <f>BAWANA!AE20+BAWANA!AF20</f>
        <v>24.08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221.84000000000003</v>
      </c>
      <c r="E21">
        <f>BAWANA!AM21</f>
        <v>0</v>
      </c>
      <c r="F21">
        <f t="shared" si="4"/>
        <v>256</v>
      </c>
      <c r="G21">
        <f t="shared" si="5"/>
        <v>221.84000000000003</v>
      </c>
      <c r="H21" s="113"/>
      <c r="I21">
        <f>BRPL_EOD!AI21+BRPL_EOD!AJ21</f>
        <v>99.61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52.39</v>
      </c>
      <c r="N21">
        <f t="shared" si="0"/>
        <v>221.84000000000003</v>
      </c>
      <c r="O21" s="113">
        <f t="shared" si="1"/>
        <v>0</v>
      </c>
      <c r="P21">
        <v>99.61</v>
      </c>
      <c r="Q21">
        <v>45</v>
      </c>
      <c r="R21">
        <v>5.84</v>
      </c>
      <c r="S21">
        <v>19</v>
      </c>
      <c r="T21">
        <v>52.39</v>
      </c>
      <c r="U21" s="115">
        <f t="shared" si="2"/>
        <v>221.84000000000003</v>
      </c>
      <c r="V21" s="113">
        <f t="shared" si="3"/>
        <v>0</v>
      </c>
      <c r="Y21">
        <f>BAWANA!AW21+BAWANA!AX21</f>
        <v>24.08</v>
      </c>
      <c r="Z21">
        <f>BAWANA!BD21+BAWANA!BE21</f>
        <v>24.08</v>
      </c>
      <c r="AA21">
        <f>BAWANA!X21+BAWANA!Y21</f>
        <v>24.08</v>
      </c>
      <c r="AB21">
        <f>BAWANA!AE21+BAWANA!AF21</f>
        <v>24.08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221.84000000000003</v>
      </c>
      <c r="E22">
        <f>BAWANA!AM22</f>
        <v>0</v>
      </c>
      <c r="F22">
        <f t="shared" si="4"/>
        <v>256</v>
      </c>
      <c r="G22">
        <f t="shared" si="5"/>
        <v>221.84000000000003</v>
      </c>
      <c r="H22" s="113"/>
      <c r="I22">
        <f>BRPL_EOD!AI22+BRPL_EOD!AJ22</f>
        <v>99.61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52.39</v>
      </c>
      <c r="N22">
        <f t="shared" si="0"/>
        <v>221.84000000000003</v>
      </c>
      <c r="O22" s="113">
        <f t="shared" si="1"/>
        <v>0</v>
      </c>
      <c r="P22">
        <v>99.61</v>
      </c>
      <c r="Q22">
        <v>45</v>
      </c>
      <c r="R22">
        <v>5.84</v>
      </c>
      <c r="S22">
        <v>19</v>
      </c>
      <c r="T22">
        <v>52.39</v>
      </c>
      <c r="U22" s="115">
        <f t="shared" si="2"/>
        <v>221.84000000000003</v>
      </c>
      <c r="V22" s="113">
        <f t="shared" si="3"/>
        <v>0</v>
      </c>
      <c r="Y22">
        <f>BAWANA!AW22+BAWANA!AX22</f>
        <v>24.08</v>
      </c>
      <c r="Z22">
        <f>BAWANA!BD22+BAWANA!BE22</f>
        <v>24.08</v>
      </c>
      <c r="AA22">
        <f>BAWANA!X22+BAWANA!Y22</f>
        <v>24.08</v>
      </c>
      <c r="AB22">
        <f>BAWANA!AE22+BAWANA!AF22</f>
        <v>24.08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221.84000000000003</v>
      </c>
      <c r="E23">
        <f>BAWANA!AM23</f>
        <v>0</v>
      </c>
      <c r="F23">
        <f t="shared" si="4"/>
        <v>256</v>
      </c>
      <c r="G23">
        <f t="shared" si="5"/>
        <v>221.84000000000003</v>
      </c>
      <c r="H23" s="113"/>
      <c r="I23">
        <f>BRPL_EOD!AI23+BRPL_EOD!AJ23</f>
        <v>99.61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52.39</v>
      </c>
      <c r="N23">
        <f t="shared" si="0"/>
        <v>221.84000000000003</v>
      </c>
      <c r="O23" s="113">
        <f t="shared" si="1"/>
        <v>0</v>
      </c>
      <c r="P23">
        <v>99.61</v>
      </c>
      <c r="Q23">
        <v>45</v>
      </c>
      <c r="R23">
        <v>5.84</v>
      </c>
      <c r="S23">
        <v>19</v>
      </c>
      <c r="T23">
        <v>52.39</v>
      </c>
      <c r="U23" s="115">
        <f t="shared" si="2"/>
        <v>221.84000000000003</v>
      </c>
      <c r="V23" s="113">
        <f t="shared" si="3"/>
        <v>0</v>
      </c>
      <c r="Y23">
        <f>BAWANA!AW23+BAWANA!AX23</f>
        <v>24.08</v>
      </c>
      <c r="Z23">
        <f>BAWANA!BD23+BAWANA!BE23</f>
        <v>24.08</v>
      </c>
      <c r="AA23">
        <f>BAWANA!X23+BAWANA!Y23</f>
        <v>24.08</v>
      </c>
      <c r="AB23">
        <f>BAWANA!AE23+BAWANA!AF23</f>
        <v>24.08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221.84000000000003</v>
      </c>
      <c r="E24">
        <f>BAWANA!AM24</f>
        <v>0</v>
      </c>
      <c r="F24">
        <f t="shared" si="4"/>
        <v>256</v>
      </c>
      <c r="G24">
        <f t="shared" si="5"/>
        <v>221.84000000000003</v>
      </c>
      <c r="H24" s="113"/>
      <c r="I24">
        <f>BRPL_EOD!AI24+BRPL_EOD!AJ24</f>
        <v>99.61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52.39</v>
      </c>
      <c r="N24">
        <f t="shared" si="0"/>
        <v>221.84000000000003</v>
      </c>
      <c r="O24" s="113">
        <f t="shared" si="1"/>
        <v>0</v>
      </c>
      <c r="P24">
        <v>99.61</v>
      </c>
      <c r="Q24">
        <v>45</v>
      </c>
      <c r="R24">
        <v>5.84</v>
      </c>
      <c r="S24">
        <v>19</v>
      </c>
      <c r="T24">
        <v>52.39</v>
      </c>
      <c r="U24" s="115">
        <f t="shared" si="2"/>
        <v>221.84000000000003</v>
      </c>
      <c r="V24" s="113">
        <f t="shared" si="3"/>
        <v>0</v>
      </c>
      <c r="Y24">
        <f>BAWANA!AW24+BAWANA!AX24</f>
        <v>24.08</v>
      </c>
      <c r="Z24">
        <f>BAWANA!BD24+BAWANA!BE24</f>
        <v>24.08</v>
      </c>
      <c r="AA24">
        <f>BAWANA!X24+BAWANA!Y24</f>
        <v>24.08</v>
      </c>
      <c r="AB24">
        <f>BAWANA!AE24+BAWANA!AF24</f>
        <v>24.08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221.84000000000003</v>
      </c>
      <c r="E25">
        <f>BAWANA!AM25</f>
        <v>0</v>
      </c>
      <c r="F25">
        <f t="shared" si="4"/>
        <v>256</v>
      </c>
      <c r="G25">
        <f t="shared" si="5"/>
        <v>221.84000000000003</v>
      </c>
      <c r="H25" s="113"/>
      <c r="I25">
        <f>BRPL_EOD!AI25+BRPL_EOD!AJ25</f>
        <v>99.61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52.39</v>
      </c>
      <c r="N25">
        <f t="shared" si="0"/>
        <v>221.84000000000003</v>
      </c>
      <c r="O25" s="113">
        <f t="shared" si="1"/>
        <v>0</v>
      </c>
      <c r="P25">
        <v>99.61</v>
      </c>
      <c r="Q25">
        <v>45</v>
      </c>
      <c r="R25">
        <v>5.84</v>
      </c>
      <c r="S25">
        <v>19</v>
      </c>
      <c r="T25">
        <v>52.39</v>
      </c>
      <c r="U25" s="115">
        <f t="shared" si="2"/>
        <v>221.84000000000003</v>
      </c>
      <c r="V25" s="113">
        <f t="shared" si="3"/>
        <v>0</v>
      </c>
      <c r="Y25">
        <f>BAWANA!AW25+BAWANA!AX25</f>
        <v>24.08</v>
      </c>
      <c r="Z25">
        <f>BAWANA!BD25+BAWANA!BE25</f>
        <v>24.08</v>
      </c>
      <c r="AA25">
        <f>BAWANA!X25+BAWANA!Y25</f>
        <v>24.08</v>
      </c>
      <c r="AB25">
        <f>BAWANA!AE25+BAWANA!AF25</f>
        <v>24.08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221.84000000000003</v>
      </c>
      <c r="E26">
        <f>BAWANA!AM26</f>
        <v>0</v>
      </c>
      <c r="F26">
        <f t="shared" si="4"/>
        <v>256</v>
      </c>
      <c r="G26">
        <f t="shared" si="5"/>
        <v>221.84000000000003</v>
      </c>
      <c r="H26" s="113"/>
      <c r="I26">
        <f>BRPL_EOD!AI26+BRPL_EOD!AJ26</f>
        <v>99.61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52.39</v>
      </c>
      <c r="N26">
        <f t="shared" si="0"/>
        <v>221.84000000000003</v>
      </c>
      <c r="O26" s="113">
        <f t="shared" si="1"/>
        <v>0</v>
      </c>
      <c r="P26">
        <v>99.61</v>
      </c>
      <c r="Q26">
        <v>45</v>
      </c>
      <c r="R26">
        <v>5.84</v>
      </c>
      <c r="S26">
        <v>19</v>
      </c>
      <c r="T26">
        <v>52.39</v>
      </c>
      <c r="U26" s="115">
        <f t="shared" si="2"/>
        <v>221.84000000000003</v>
      </c>
      <c r="V26" s="113">
        <f t="shared" si="3"/>
        <v>0</v>
      </c>
      <c r="Y26">
        <f>BAWANA!AW26+BAWANA!AX26</f>
        <v>24.08</v>
      </c>
      <c r="Z26">
        <f>BAWANA!BD26+BAWANA!BE26</f>
        <v>24.08</v>
      </c>
      <c r="AA26">
        <f>BAWANA!X26+BAWANA!Y26</f>
        <v>24.08</v>
      </c>
      <c r="AB26">
        <f>BAWANA!AE26+BAWANA!AF26</f>
        <v>24.08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221.84000000000003</v>
      </c>
      <c r="E27">
        <f>BAWANA!AM27</f>
        <v>0</v>
      </c>
      <c r="F27">
        <f t="shared" si="4"/>
        <v>256</v>
      </c>
      <c r="G27">
        <f t="shared" si="5"/>
        <v>221.84000000000003</v>
      </c>
      <c r="H27" s="113"/>
      <c r="I27">
        <f>BRPL_EOD!AI27+BRPL_EOD!AJ27</f>
        <v>99.61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52.39</v>
      </c>
      <c r="N27">
        <f t="shared" si="0"/>
        <v>221.84000000000003</v>
      </c>
      <c r="O27" s="113">
        <f t="shared" si="1"/>
        <v>0</v>
      </c>
      <c r="P27">
        <v>99.61</v>
      </c>
      <c r="Q27">
        <v>45</v>
      </c>
      <c r="R27">
        <v>5.84</v>
      </c>
      <c r="S27">
        <v>19</v>
      </c>
      <c r="T27">
        <v>52.39</v>
      </c>
      <c r="U27" s="115">
        <f t="shared" si="2"/>
        <v>221.84000000000003</v>
      </c>
      <c r="V27" s="113">
        <f t="shared" si="3"/>
        <v>0</v>
      </c>
      <c r="Y27">
        <f>BAWANA!AW27+BAWANA!AX27</f>
        <v>24.08</v>
      </c>
      <c r="Z27">
        <f>BAWANA!BD27+BAWANA!BE27</f>
        <v>24.08</v>
      </c>
      <c r="AA27">
        <f>BAWANA!X27+BAWANA!Y27</f>
        <v>24.08</v>
      </c>
      <c r="AB27">
        <f>BAWANA!AE27+BAWANA!AF27</f>
        <v>24.08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221.84000000000003</v>
      </c>
      <c r="E28">
        <f>BAWANA!AM28</f>
        <v>0</v>
      </c>
      <c r="F28">
        <f t="shared" si="4"/>
        <v>256</v>
      </c>
      <c r="G28">
        <f t="shared" si="5"/>
        <v>221.84000000000003</v>
      </c>
      <c r="H28" s="113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52.39</v>
      </c>
      <c r="N28">
        <f t="shared" si="0"/>
        <v>221.84000000000003</v>
      </c>
      <c r="O28" s="113">
        <f t="shared" si="1"/>
        <v>0</v>
      </c>
      <c r="P28">
        <v>99.61</v>
      </c>
      <c r="Q28">
        <v>45</v>
      </c>
      <c r="R28">
        <v>5.84</v>
      </c>
      <c r="S28">
        <v>19</v>
      </c>
      <c r="T28">
        <v>52.39</v>
      </c>
      <c r="U28" s="115">
        <f t="shared" si="2"/>
        <v>221.84000000000003</v>
      </c>
      <c r="V28" s="113">
        <f t="shared" si="3"/>
        <v>0</v>
      </c>
      <c r="Y28">
        <f>BAWANA!AW28+BAWANA!AX28</f>
        <v>24.08</v>
      </c>
      <c r="Z28">
        <f>BAWANA!BD28+BAWANA!BE28</f>
        <v>24.08</v>
      </c>
      <c r="AA28">
        <f>BAWANA!X28+BAWANA!Y28</f>
        <v>24.08</v>
      </c>
      <c r="AB28">
        <f>BAWANA!AE28+BAWANA!AF28</f>
        <v>24.08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221.84000000000003</v>
      </c>
      <c r="E29">
        <f>BAWANA!AM29</f>
        <v>0</v>
      </c>
      <c r="F29">
        <f t="shared" si="4"/>
        <v>256</v>
      </c>
      <c r="G29">
        <f t="shared" si="5"/>
        <v>221.84000000000003</v>
      </c>
      <c r="H29" s="113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52.39</v>
      </c>
      <c r="N29">
        <f t="shared" si="0"/>
        <v>221.84000000000003</v>
      </c>
      <c r="O29" s="113">
        <f t="shared" si="1"/>
        <v>0</v>
      </c>
      <c r="P29">
        <v>99.61</v>
      </c>
      <c r="Q29">
        <v>45</v>
      </c>
      <c r="R29">
        <v>5.84</v>
      </c>
      <c r="S29">
        <v>19</v>
      </c>
      <c r="T29">
        <v>52.39</v>
      </c>
      <c r="U29" s="115">
        <f t="shared" si="2"/>
        <v>221.84000000000003</v>
      </c>
      <c r="V29" s="113">
        <f t="shared" si="3"/>
        <v>0</v>
      </c>
      <c r="Y29">
        <f>BAWANA!AW29+BAWANA!AX29</f>
        <v>24.08</v>
      </c>
      <c r="Z29">
        <f>BAWANA!BD29+BAWANA!BE29</f>
        <v>24.08</v>
      </c>
      <c r="AA29">
        <f>BAWANA!X29+BAWANA!Y29</f>
        <v>24.08</v>
      </c>
      <c r="AB29">
        <f>BAWANA!AE29+BAWANA!AF29</f>
        <v>24.08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221.84000000000003</v>
      </c>
      <c r="E30">
        <f>BAWANA!AM30</f>
        <v>0</v>
      </c>
      <c r="F30">
        <f t="shared" si="4"/>
        <v>256</v>
      </c>
      <c r="G30">
        <f t="shared" si="5"/>
        <v>221.84000000000003</v>
      </c>
      <c r="H30" s="113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52.39</v>
      </c>
      <c r="N30">
        <f t="shared" si="0"/>
        <v>221.84000000000003</v>
      </c>
      <c r="O30" s="113">
        <f t="shared" si="1"/>
        <v>0</v>
      </c>
      <c r="P30">
        <v>99.61</v>
      </c>
      <c r="Q30">
        <v>45</v>
      </c>
      <c r="R30">
        <v>5.84</v>
      </c>
      <c r="S30">
        <v>19</v>
      </c>
      <c r="T30">
        <v>52.39</v>
      </c>
      <c r="U30" s="115">
        <f t="shared" si="2"/>
        <v>221.84000000000003</v>
      </c>
      <c r="V30" s="113">
        <f t="shared" si="3"/>
        <v>0</v>
      </c>
      <c r="Y30">
        <f>BAWANA!AW30+BAWANA!AX30</f>
        <v>24.08</v>
      </c>
      <c r="Z30">
        <f>BAWANA!BD30+BAWANA!BE30</f>
        <v>24.08</v>
      </c>
      <c r="AA30">
        <f>BAWANA!X30+BAWANA!Y30</f>
        <v>24.08</v>
      </c>
      <c r="AB30">
        <f>BAWANA!AE30+BAWANA!AF30</f>
        <v>24.08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221.84000000000003</v>
      </c>
      <c r="E31">
        <f>BAWANA!AM31</f>
        <v>0</v>
      </c>
      <c r="F31">
        <f t="shared" si="4"/>
        <v>256</v>
      </c>
      <c r="G31">
        <f t="shared" si="5"/>
        <v>221.84000000000003</v>
      </c>
      <c r="H31" s="113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52.39</v>
      </c>
      <c r="N31">
        <f t="shared" si="0"/>
        <v>221.84000000000003</v>
      </c>
      <c r="O31" s="113">
        <f t="shared" si="1"/>
        <v>0</v>
      </c>
      <c r="P31">
        <v>99.61</v>
      </c>
      <c r="Q31">
        <v>45</v>
      </c>
      <c r="R31">
        <v>5.84</v>
      </c>
      <c r="S31">
        <v>19</v>
      </c>
      <c r="T31">
        <v>52.39</v>
      </c>
      <c r="U31" s="115">
        <f t="shared" si="2"/>
        <v>221.84000000000003</v>
      </c>
      <c r="V31" s="113">
        <f t="shared" si="3"/>
        <v>0</v>
      </c>
      <c r="Y31">
        <f>BAWANA!AW31+BAWANA!AX31</f>
        <v>24.08</v>
      </c>
      <c r="Z31">
        <f>BAWANA!BD31+BAWANA!BE31</f>
        <v>24.08</v>
      </c>
      <c r="AA31">
        <f>BAWANA!X31+BAWANA!Y31</f>
        <v>24.08</v>
      </c>
      <c r="AB31">
        <f>BAWANA!AE31+BAWANA!AF31</f>
        <v>24.08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221.84000000000003</v>
      </c>
      <c r="E32">
        <f>BAWANA!AM32</f>
        <v>0</v>
      </c>
      <c r="F32">
        <f t="shared" si="4"/>
        <v>256</v>
      </c>
      <c r="G32">
        <f t="shared" si="5"/>
        <v>221.84000000000003</v>
      </c>
      <c r="H32" s="113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52.39</v>
      </c>
      <c r="N32">
        <f t="shared" si="0"/>
        <v>221.84000000000003</v>
      </c>
      <c r="O32" s="113">
        <f t="shared" si="1"/>
        <v>0</v>
      </c>
      <c r="P32">
        <v>99.61</v>
      </c>
      <c r="Q32">
        <v>45</v>
      </c>
      <c r="R32">
        <v>5.84</v>
      </c>
      <c r="S32">
        <v>19</v>
      </c>
      <c r="T32">
        <v>52.39</v>
      </c>
      <c r="U32" s="115">
        <f t="shared" si="2"/>
        <v>221.84000000000003</v>
      </c>
      <c r="V32" s="113">
        <f t="shared" si="3"/>
        <v>0</v>
      </c>
      <c r="Y32">
        <f>BAWANA!AW32+BAWANA!AX32</f>
        <v>24.08</v>
      </c>
      <c r="Z32">
        <f>BAWANA!BD32+BAWANA!BE32</f>
        <v>24.08</v>
      </c>
      <c r="AA32">
        <f>BAWANA!X32+BAWANA!Y32</f>
        <v>24.08</v>
      </c>
      <c r="AB32">
        <f>BAWANA!AE32+BAWANA!AF32</f>
        <v>24.08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221.84000000000003</v>
      </c>
      <c r="E33">
        <f>BAWANA!AM33</f>
        <v>0</v>
      </c>
      <c r="F33">
        <f t="shared" si="4"/>
        <v>256</v>
      </c>
      <c r="G33">
        <f t="shared" si="5"/>
        <v>221.84000000000003</v>
      </c>
      <c r="H33" s="113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52.39</v>
      </c>
      <c r="N33">
        <f t="shared" si="0"/>
        <v>221.84000000000003</v>
      </c>
      <c r="O33" s="113">
        <f t="shared" si="1"/>
        <v>0</v>
      </c>
      <c r="P33">
        <v>99.61</v>
      </c>
      <c r="Q33">
        <v>45</v>
      </c>
      <c r="R33">
        <v>5.84</v>
      </c>
      <c r="S33">
        <v>19</v>
      </c>
      <c r="T33">
        <v>52.39</v>
      </c>
      <c r="U33" s="115">
        <f t="shared" si="2"/>
        <v>221.84000000000003</v>
      </c>
      <c r="V33" s="113">
        <f t="shared" si="3"/>
        <v>0</v>
      </c>
      <c r="Y33">
        <f>BAWANA!AW33+BAWANA!AX33</f>
        <v>24.08</v>
      </c>
      <c r="Z33">
        <f>BAWANA!BD33+BAWANA!BE33</f>
        <v>24.08</v>
      </c>
      <c r="AA33">
        <f>BAWANA!X33+BAWANA!Y33</f>
        <v>24.08</v>
      </c>
      <c r="AB33">
        <f>BAWANA!AE33+BAWANA!AF33</f>
        <v>24.08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221.84000000000003</v>
      </c>
      <c r="E34">
        <f>BAWANA!AM34</f>
        <v>0</v>
      </c>
      <c r="F34">
        <f t="shared" si="4"/>
        <v>256</v>
      </c>
      <c r="G34">
        <f t="shared" si="5"/>
        <v>221.84000000000003</v>
      </c>
      <c r="H34" s="113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52.39</v>
      </c>
      <c r="N34">
        <f t="shared" si="0"/>
        <v>221.84000000000003</v>
      </c>
      <c r="O34" s="113">
        <f t="shared" si="1"/>
        <v>0</v>
      </c>
      <c r="P34">
        <v>99.61</v>
      </c>
      <c r="Q34">
        <v>45</v>
      </c>
      <c r="R34">
        <v>5.84</v>
      </c>
      <c r="S34">
        <v>19</v>
      </c>
      <c r="T34">
        <v>52.39</v>
      </c>
      <c r="U34" s="115">
        <f t="shared" si="2"/>
        <v>221.84000000000003</v>
      </c>
      <c r="V34" s="113">
        <f t="shared" si="3"/>
        <v>0</v>
      </c>
      <c r="Y34">
        <f>BAWANA!AW34+BAWANA!AX34</f>
        <v>24.08</v>
      </c>
      <c r="Z34">
        <f>BAWANA!BD34+BAWANA!BE34</f>
        <v>24.08</v>
      </c>
      <c r="AA34">
        <f>BAWANA!X34+BAWANA!Y34</f>
        <v>24.08</v>
      </c>
      <c r="AB34">
        <f>BAWANA!AE34+BAWANA!AF34</f>
        <v>24.08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221.84000000000003</v>
      </c>
      <c r="E35">
        <f>BAWANA!AM35</f>
        <v>0</v>
      </c>
      <c r="F35">
        <f t="shared" si="4"/>
        <v>256</v>
      </c>
      <c r="G35">
        <f t="shared" si="5"/>
        <v>221.84000000000003</v>
      </c>
      <c r="H35" s="113"/>
      <c r="I35">
        <f>BRPL_EOD!AI35+BRPL_EOD!AJ35</f>
        <v>99.61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52.39</v>
      </c>
      <c r="N35">
        <f t="shared" si="0"/>
        <v>221.84000000000003</v>
      </c>
      <c r="O35" s="113">
        <f t="shared" si="1"/>
        <v>0</v>
      </c>
      <c r="P35">
        <v>99.61</v>
      </c>
      <c r="Q35">
        <v>45</v>
      </c>
      <c r="R35">
        <v>5.84</v>
      </c>
      <c r="S35">
        <v>19</v>
      </c>
      <c r="T35">
        <v>52.39</v>
      </c>
      <c r="U35" s="115">
        <f t="shared" si="2"/>
        <v>221.84000000000003</v>
      </c>
      <c r="V35" s="113">
        <f t="shared" si="3"/>
        <v>0</v>
      </c>
      <c r="Y35">
        <f>BAWANA!AW35+BAWANA!AX35</f>
        <v>24.08</v>
      </c>
      <c r="Z35">
        <f>BAWANA!BD35+BAWANA!BE35</f>
        <v>24.08</v>
      </c>
      <c r="AA35">
        <f>BAWANA!X35+BAWANA!Y35</f>
        <v>24.08</v>
      </c>
      <c r="AB35">
        <f>BAWANA!AE35+BAWANA!AF35</f>
        <v>24.08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221.84000000000003</v>
      </c>
      <c r="E36">
        <f>BAWANA!AM36</f>
        <v>0</v>
      </c>
      <c r="F36">
        <f t="shared" si="4"/>
        <v>256</v>
      </c>
      <c r="G36">
        <f t="shared" si="5"/>
        <v>221.84000000000003</v>
      </c>
      <c r="H36" s="113"/>
      <c r="I36">
        <f>BRPL_EOD!AI36+BRPL_EOD!AJ36</f>
        <v>99.61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52.39</v>
      </c>
      <c r="N36">
        <f t="shared" si="0"/>
        <v>221.84000000000003</v>
      </c>
      <c r="O36" s="113">
        <f t="shared" si="1"/>
        <v>0</v>
      </c>
      <c r="P36">
        <v>99.61</v>
      </c>
      <c r="Q36">
        <v>45</v>
      </c>
      <c r="R36">
        <v>5.84</v>
      </c>
      <c r="S36">
        <v>19</v>
      </c>
      <c r="T36">
        <v>52.39</v>
      </c>
      <c r="U36" s="115">
        <f t="shared" si="2"/>
        <v>221.84000000000003</v>
      </c>
      <c r="V36" s="113">
        <f t="shared" si="3"/>
        <v>0</v>
      </c>
      <c r="Y36">
        <f>BAWANA!AW36+BAWANA!AX36</f>
        <v>24.08</v>
      </c>
      <c r="Z36">
        <f>BAWANA!BD36+BAWANA!BE36</f>
        <v>24.08</v>
      </c>
      <c r="AA36">
        <f>BAWANA!X36+BAWANA!Y36</f>
        <v>24.08</v>
      </c>
      <c r="AB36">
        <f>BAWANA!AE36+BAWANA!AF36</f>
        <v>24.08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221.84000000000003</v>
      </c>
      <c r="E37">
        <f>BAWANA!AM37</f>
        <v>0</v>
      </c>
      <c r="F37">
        <f t="shared" si="4"/>
        <v>256</v>
      </c>
      <c r="G37">
        <f t="shared" si="5"/>
        <v>221.84000000000003</v>
      </c>
      <c r="H37" s="113"/>
      <c r="I37">
        <f>BRPL_EOD!AI37+BRPL_EOD!AJ37</f>
        <v>99.61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52.39</v>
      </c>
      <c r="N37">
        <f t="shared" si="0"/>
        <v>221.84000000000003</v>
      </c>
      <c r="O37" s="113">
        <f t="shared" si="1"/>
        <v>0</v>
      </c>
      <c r="P37">
        <v>99.61</v>
      </c>
      <c r="Q37">
        <v>45</v>
      </c>
      <c r="R37">
        <v>5.84</v>
      </c>
      <c r="S37">
        <v>19</v>
      </c>
      <c r="T37">
        <v>52.39</v>
      </c>
      <c r="U37" s="115">
        <f t="shared" si="2"/>
        <v>221.84000000000003</v>
      </c>
      <c r="V37" s="113">
        <f t="shared" si="3"/>
        <v>0</v>
      </c>
      <c r="Y37">
        <f>BAWANA!AW37+BAWANA!AX37</f>
        <v>24.08</v>
      </c>
      <c r="Z37">
        <f>BAWANA!BD37+BAWANA!BE37</f>
        <v>24.08</v>
      </c>
      <c r="AA37">
        <f>BAWANA!X37+BAWANA!Y37</f>
        <v>24.08</v>
      </c>
      <c r="AB37">
        <f>BAWANA!AE37+BAWANA!AF37</f>
        <v>24.08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221.84000000000003</v>
      </c>
      <c r="E38">
        <f>BAWANA!AM38</f>
        <v>0</v>
      </c>
      <c r="F38">
        <f t="shared" si="4"/>
        <v>256</v>
      </c>
      <c r="G38">
        <f t="shared" si="5"/>
        <v>221.84000000000003</v>
      </c>
      <c r="H38" s="113"/>
      <c r="I38">
        <f>BRPL_EOD!AI38+BRPL_EOD!AJ38</f>
        <v>99.61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52.39</v>
      </c>
      <c r="N38">
        <f t="shared" si="0"/>
        <v>221.84000000000003</v>
      </c>
      <c r="O38" s="113">
        <f t="shared" si="1"/>
        <v>0</v>
      </c>
      <c r="P38">
        <v>99.61</v>
      </c>
      <c r="Q38">
        <v>45</v>
      </c>
      <c r="R38">
        <v>5.84</v>
      </c>
      <c r="S38">
        <v>19</v>
      </c>
      <c r="T38">
        <v>52.39</v>
      </c>
      <c r="U38" s="115">
        <f t="shared" si="2"/>
        <v>221.84000000000003</v>
      </c>
      <c r="V38" s="113">
        <f t="shared" si="3"/>
        <v>0</v>
      </c>
      <c r="Y38">
        <f>BAWANA!AW38+BAWANA!AX38</f>
        <v>24.08</v>
      </c>
      <c r="Z38">
        <f>BAWANA!BD38+BAWANA!BE38</f>
        <v>24.08</v>
      </c>
      <c r="AA38">
        <f>BAWANA!X38+BAWANA!Y38</f>
        <v>24.08</v>
      </c>
      <c r="AB38">
        <f>BAWANA!AE38+BAWANA!AF38</f>
        <v>24.08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221.84000000000003</v>
      </c>
      <c r="E39">
        <f>BAWANA!AM39</f>
        <v>0</v>
      </c>
      <c r="F39">
        <f t="shared" si="4"/>
        <v>256</v>
      </c>
      <c r="G39">
        <f t="shared" si="5"/>
        <v>221.84000000000003</v>
      </c>
      <c r="H39" s="113"/>
      <c r="I39">
        <f>BRPL_EOD!AI39+BRPL_EOD!AJ39</f>
        <v>99.61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52.39</v>
      </c>
      <c r="N39">
        <f t="shared" si="0"/>
        <v>221.84000000000003</v>
      </c>
      <c r="O39" s="113">
        <f t="shared" si="1"/>
        <v>0</v>
      </c>
      <c r="P39">
        <v>99.61</v>
      </c>
      <c r="Q39">
        <v>45</v>
      </c>
      <c r="R39">
        <v>5.84</v>
      </c>
      <c r="S39">
        <v>19</v>
      </c>
      <c r="T39">
        <v>52.39</v>
      </c>
      <c r="U39" s="115">
        <f t="shared" si="2"/>
        <v>221.84000000000003</v>
      </c>
      <c r="V39" s="113">
        <f t="shared" si="3"/>
        <v>0</v>
      </c>
      <c r="Y39">
        <f>BAWANA!AW39+BAWANA!AX39</f>
        <v>24.08</v>
      </c>
      <c r="Z39">
        <f>BAWANA!BD39+BAWANA!BE39</f>
        <v>24.08</v>
      </c>
      <c r="AA39">
        <f>BAWANA!X39+BAWANA!Y39</f>
        <v>24.08</v>
      </c>
      <c r="AB39">
        <f>BAWANA!AE39+BAWANA!AF39</f>
        <v>24.08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221.84000000000003</v>
      </c>
      <c r="E40">
        <f>BAWANA!AM40</f>
        <v>0</v>
      </c>
      <c r="F40">
        <f t="shared" si="4"/>
        <v>256</v>
      </c>
      <c r="G40">
        <f t="shared" si="5"/>
        <v>221.84000000000003</v>
      </c>
      <c r="H40" s="113"/>
      <c r="I40">
        <f>BRPL_EOD!AI40+BRPL_EOD!AJ40</f>
        <v>99.61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52.39</v>
      </c>
      <c r="N40">
        <f t="shared" si="0"/>
        <v>221.84000000000003</v>
      </c>
      <c r="O40" s="113">
        <f t="shared" si="1"/>
        <v>0</v>
      </c>
      <c r="P40">
        <v>99.61</v>
      </c>
      <c r="Q40">
        <v>45</v>
      </c>
      <c r="R40">
        <v>5.84</v>
      </c>
      <c r="S40">
        <v>19</v>
      </c>
      <c r="T40">
        <v>52.39</v>
      </c>
      <c r="U40" s="115">
        <f t="shared" si="2"/>
        <v>221.84000000000003</v>
      </c>
      <c r="V40" s="113">
        <f t="shared" si="3"/>
        <v>0</v>
      </c>
      <c r="Y40">
        <f>BAWANA!AW40+BAWANA!AX40</f>
        <v>24.08</v>
      </c>
      <c r="Z40">
        <f>BAWANA!BD40+BAWANA!BE40</f>
        <v>24.08</v>
      </c>
      <c r="AA40">
        <f>BAWANA!X40+BAWANA!Y40</f>
        <v>24.08</v>
      </c>
      <c r="AB40">
        <f>BAWANA!AE40+BAWANA!AF40</f>
        <v>24.08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221.84000000000003</v>
      </c>
      <c r="E41">
        <f>BAWANA!AM41</f>
        <v>0</v>
      </c>
      <c r="F41">
        <f t="shared" si="4"/>
        <v>256</v>
      </c>
      <c r="G41">
        <f t="shared" si="5"/>
        <v>221.84000000000003</v>
      </c>
      <c r="H41" s="113"/>
      <c r="I41">
        <f>BRPL_EOD!AI41+BRPL_EOD!AJ41</f>
        <v>99.61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52.39</v>
      </c>
      <c r="N41">
        <f t="shared" si="0"/>
        <v>221.84000000000003</v>
      </c>
      <c r="O41" s="113">
        <f t="shared" si="1"/>
        <v>0</v>
      </c>
      <c r="P41">
        <v>99.61</v>
      </c>
      <c r="Q41">
        <v>45</v>
      </c>
      <c r="R41">
        <v>5.84</v>
      </c>
      <c r="S41">
        <v>19</v>
      </c>
      <c r="T41">
        <v>52.39</v>
      </c>
      <c r="U41" s="115">
        <f t="shared" si="2"/>
        <v>221.84000000000003</v>
      </c>
      <c r="V41" s="113">
        <f t="shared" si="3"/>
        <v>0</v>
      </c>
      <c r="Y41">
        <f>BAWANA!AW41+BAWANA!AX41</f>
        <v>24.08</v>
      </c>
      <c r="Z41">
        <f>BAWANA!BD41+BAWANA!BE41</f>
        <v>24.08</v>
      </c>
      <c r="AA41">
        <f>BAWANA!X41+BAWANA!Y41</f>
        <v>24.08</v>
      </c>
      <c r="AB41">
        <f>BAWANA!AE41+BAWANA!AF41</f>
        <v>24.08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221.84000000000003</v>
      </c>
      <c r="E42">
        <f>BAWANA!AM42</f>
        <v>0</v>
      </c>
      <c r="F42">
        <f t="shared" si="4"/>
        <v>256</v>
      </c>
      <c r="G42">
        <f t="shared" si="5"/>
        <v>221.84000000000003</v>
      </c>
      <c r="H42" s="113"/>
      <c r="I42">
        <f>BRPL_EOD!AI42+BRPL_EOD!AJ42</f>
        <v>99.61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52.39</v>
      </c>
      <c r="N42">
        <f t="shared" si="0"/>
        <v>221.84000000000003</v>
      </c>
      <c r="O42" s="113">
        <f t="shared" si="1"/>
        <v>0</v>
      </c>
      <c r="P42">
        <v>99.61</v>
      </c>
      <c r="Q42">
        <v>45</v>
      </c>
      <c r="R42">
        <v>5.84</v>
      </c>
      <c r="S42">
        <v>19</v>
      </c>
      <c r="T42">
        <v>52.39</v>
      </c>
      <c r="U42" s="115">
        <f t="shared" si="2"/>
        <v>221.84000000000003</v>
      </c>
      <c r="V42" s="113">
        <f t="shared" si="3"/>
        <v>0</v>
      </c>
      <c r="Y42">
        <f>BAWANA!AW42+BAWANA!AX42</f>
        <v>24.08</v>
      </c>
      <c r="Z42">
        <f>BAWANA!BD42+BAWANA!BE42</f>
        <v>24.08</v>
      </c>
      <c r="AA42">
        <f>BAWANA!X42+BAWANA!Y42</f>
        <v>24.08</v>
      </c>
      <c r="AB42">
        <f>BAWANA!AE42+BAWANA!AF42</f>
        <v>24.08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221.84000000000003</v>
      </c>
      <c r="E43">
        <f>BAWANA!AM43</f>
        <v>0</v>
      </c>
      <c r="F43">
        <f t="shared" si="4"/>
        <v>256</v>
      </c>
      <c r="G43">
        <f t="shared" si="5"/>
        <v>221.84000000000003</v>
      </c>
      <c r="H43" s="113"/>
      <c r="I43">
        <f>BRPL_EOD!AI43+BRPL_EOD!AJ43</f>
        <v>99.61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52.39</v>
      </c>
      <c r="N43">
        <f t="shared" si="0"/>
        <v>221.84000000000003</v>
      </c>
      <c r="O43" s="113">
        <f t="shared" si="1"/>
        <v>0</v>
      </c>
      <c r="P43">
        <v>99.61</v>
      </c>
      <c r="Q43">
        <v>45</v>
      </c>
      <c r="R43">
        <v>5.84</v>
      </c>
      <c r="S43">
        <v>19</v>
      </c>
      <c r="T43">
        <v>52.39</v>
      </c>
      <c r="U43" s="115">
        <f t="shared" si="2"/>
        <v>221.84000000000003</v>
      </c>
      <c r="V43" s="113">
        <f t="shared" si="3"/>
        <v>0</v>
      </c>
      <c r="Y43">
        <f>BAWANA!AW43+BAWANA!AX43</f>
        <v>24.08</v>
      </c>
      <c r="Z43">
        <f>BAWANA!BD43+BAWANA!BE43</f>
        <v>24.08</v>
      </c>
      <c r="AA43">
        <f>BAWANA!X43+BAWANA!Y43</f>
        <v>24.08</v>
      </c>
      <c r="AB43">
        <f>BAWANA!AE43+BAWANA!AF43</f>
        <v>24.08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221.84000000000003</v>
      </c>
      <c r="E44">
        <f>BAWANA!AM44</f>
        <v>0</v>
      </c>
      <c r="F44">
        <f t="shared" si="4"/>
        <v>256</v>
      </c>
      <c r="G44">
        <f t="shared" si="5"/>
        <v>221.84000000000003</v>
      </c>
      <c r="H44" s="113"/>
      <c r="I44">
        <f>BRPL_EOD!AI44+BRPL_EOD!AJ44</f>
        <v>99.61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52.39</v>
      </c>
      <c r="N44">
        <f t="shared" si="0"/>
        <v>221.84000000000003</v>
      </c>
      <c r="O44" s="113">
        <f t="shared" si="1"/>
        <v>0</v>
      </c>
      <c r="P44">
        <v>99.61</v>
      </c>
      <c r="Q44">
        <v>45</v>
      </c>
      <c r="R44">
        <v>5.84</v>
      </c>
      <c r="S44">
        <v>19</v>
      </c>
      <c r="T44">
        <v>52.39</v>
      </c>
      <c r="U44" s="115">
        <f t="shared" si="2"/>
        <v>221.84000000000003</v>
      </c>
      <c r="V44" s="113">
        <f t="shared" si="3"/>
        <v>0</v>
      </c>
      <c r="Y44">
        <f>BAWANA!AW44+BAWANA!AX44</f>
        <v>24.08</v>
      </c>
      <c r="Z44">
        <f>BAWANA!BD44+BAWANA!BE44</f>
        <v>24.08</v>
      </c>
      <c r="AA44">
        <f>BAWANA!X44+BAWANA!Y44</f>
        <v>24.08</v>
      </c>
      <c r="AB44">
        <f>BAWANA!AE44+BAWANA!AF44</f>
        <v>24.08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221.84000000000003</v>
      </c>
      <c r="E45">
        <f>BAWANA!AM45</f>
        <v>0</v>
      </c>
      <c r="F45">
        <f t="shared" si="4"/>
        <v>256</v>
      </c>
      <c r="G45">
        <f t="shared" si="5"/>
        <v>221.84000000000003</v>
      </c>
      <c r="H45" s="113"/>
      <c r="I45">
        <f>BRPL_EOD!AI45+BRPL_EOD!AJ45</f>
        <v>99.61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52.39</v>
      </c>
      <c r="N45">
        <f t="shared" si="0"/>
        <v>221.84000000000003</v>
      </c>
      <c r="O45" s="113">
        <f t="shared" si="1"/>
        <v>0</v>
      </c>
      <c r="P45">
        <v>99.61</v>
      </c>
      <c r="Q45">
        <v>45</v>
      </c>
      <c r="R45">
        <v>5.84</v>
      </c>
      <c r="S45">
        <v>19</v>
      </c>
      <c r="T45">
        <v>52.39</v>
      </c>
      <c r="U45" s="115">
        <f t="shared" si="2"/>
        <v>221.84000000000003</v>
      </c>
      <c r="V45" s="113">
        <f t="shared" si="3"/>
        <v>0</v>
      </c>
      <c r="Y45">
        <f>BAWANA!AW45+BAWANA!AX45</f>
        <v>24.08</v>
      </c>
      <c r="Z45">
        <f>BAWANA!BD45+BAWANA!BE45</f>
        <v>24.08</v>
      </c>
      <c r="AA45">
        <f>BAWANA!X45+BAWANA!Y45</f>
        <v>24.08</v>
      </c>
      <c r="AB45">
        <f>BAWANA!AE45+BAWANA!AF45</f>
        <v>24.08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221.84000000000003</v>
      </c>
      <c r="E46">
        <f>BAWANA!AM46</f>
        <v>0</v>
      </c>
      <c r="F46">
        <f t="shared" si="4"/>
        <v>256</v>
      </c>
      <c r="G46">
        <f t="shared" si="5"/>
        <v>221.84000000000003</v>
      </c>
      <c r="H46" s="113"/>
      <c r="I46">
        <f>BRPL_EOD!AI46+BRPL_EOD!AJ46</f>
        <v>99.61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52.39</v>
      </c>
      <c r="N46">
        <f t="shared" si="0"/>
        <v>221.84000000000003</v>
      </c>
      <c r="O46" s="113">
        <f t="shared" si="1"/>
        <v>0</v>
      </c>
      <c r="P46">
        <v>99.61</v>
      </c>
      <c r="Q46">
        <v>45</v>
      </c>
      <c r="R46">
        <v>5.84</v>
      </c>
      <c r="S46">
        <v>19</v>
      </c>
      <c r="T46">
        <v>52.39</v>
      </c>
      <c r="U46" s="115">
        <f t="shared" si="2"/>
        <v>221.84000000000003</v>
      </c>
      <c r="V46" s="113">
        <f t="shared" si="3"/>
        <v>0</v>
      </c>
      <c r="Y46">
        <f>BAWANA!AW46+BAWANA!AX46</f>
        <v>24.08</v>
      </c>
      <c r="Z46">
        <f>BAWANA!BD46+BAWANA!BE46</f>
        <v>24.08</v>
      </c>
      <c r="AA46">
        <f>BAWANA!X46+BAWANA!Y46</f>
        <v>24.08</v>
      </c>
      <c r="AB46">
        <f>BAWANA!AE46+BAWANA!AF46</f>
        <v>24.08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221.84000000000003</v>
      </c>
      <c r="E47">
        <f>BAWANA!AM47</f>
        <v>0</v>
      </c>
      <c r="F47">
        <f t="shared" si="4"/>
        <v>256</v>
      </c>
      <c r="G47">
        <f t="shared" si="5"/>
        <v>221.84000000000003</v>
      </c>
      <c r="H47" s="113"/>
      <c r="I47">
        <f>BRPL_EOD!AI47+BRPL_EOD!AJ47</f>
        <v>99.61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52.39</v>
      </c>
      <c r="N47">
        <f t="shared" si="0"/>
        <v>221.84000000000003</v>
      </c>
      <c r="O47" s="113">
        <f t="shared" si="1"/>
        <v>0</v>
      </c>
      <c r="P47">
        <v>99.61</v>
      </c>
      <c r="Q47">
        <v>45</v>
      </c>
      <c r="R47">
        <v>5.84</v>
      </c>
      <c r="S47">
        <v>19</v>
      </c>
      <c r="T47">
        <v>52.39</v>
      </c>
      <c r="U47" s="115">
        <f t="shared" si="2"/>
        <v>221.84000000000003</v>
      </c>
      <c r="V47" s="113">
        <f t="shared" si="3"/>
        <v>0</v>
      </c>
      <c r="Y47">
        <f>BAWANA!AW47+BAWANA!AX47</f>
        <v>24.08</v>
      </c>
      <c r="Z47">
        <f>BAWANA!BD47+BAWANA!BE47</f>
        <v>24.08</v>
      </c>
      <c r="AA47">
        <f>BAWANA!X47+BAWANA!Y47</f>
        <v>24.08</v>
      </c>
      <c r="AB47">
        <f>BAWANA!AE47+BAWANA!AF47</f>
        <v>24.08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221.84000000000003</v>
      </c>
      <c r="E48">
        <f>BAWANA!AM48</f>
        <v>0</v>
      </c>
      <c r="F48">
        <f t="shared" si="4"/>
        <v>256</v>
      </c>
      <c r="G48">
        <f t="shared" si="5"/>
        <v>221.84000000000003</v>
      </c>
      <c r="H48" s="113"/>
      <c r="I48">
        <f>BRPL_EOD!AI48+BRPL_EOD!AJ48</f>
        <v>99.61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52.39</v>
      </c>
      <c r="N48">
        <f t="shared" si="0"/>
        <v>221.84000000000003</v>
      </c>
      <c r="O48" s="113">
        <f t="shared" si="1"/>
        <v>0</v>
      </c>
      <c r="P48">
        <v>99.61</v>
      </c>
      <c r="Q48">
        <v>45</v>
      </c>
      <c r="R48">
        <v>5.84</v>
      </c>
      <c r="S48">
        <v>19</v>
      </c>
      <c r="T48">
        <v>52.39</v>
      </c>
      <c r="U48" s="115">
        <f t="shared" si="2"/>
        <v>221.84000000000003</v>
      </c>
      <c r="V48" s="113">
        <f t="shared" si="3"/>
        <v>0</v>
      </c>
      <c r="Y48">
        <f>BAWANA!AW48+BAWANA!AX48</f>
        <v>24.08</v>
      </c>
      <c r="Z48">
        <f>BAWANA!BD48+BAWANA!BE48</f>
        <v>24.08</v>
      </c>
      <c r="AA48">
        <f>BAWANA!X48+BAWANA!Y48</f>
        <v>24.08</v>
      </c>
      <c r="AB48">
        <f>BAWANA!AE48+BAWANA!AF48</f>
        <v>24.08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221.84000000000003</v>
      </c>
      <c r="E61">
        <f>BAWANA!AM61</f>
        <v>0</v>
      </c>
      <c r="F61">
        <f t="shared" si="4"/>
        <v>256</v>
      </c>
      <c r="G61">
        <f t="shared" si="5"/>
        <v>221.84000000000003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52.39</v>
      </c>
      <c r="N61">
        <f t="shared" si="0"/>
        <v>221.84000000000003</v>
      </c>
      <c r="O61" s="113">
        <f t="shared" si="1"/>
        <v>0</v>
      </c>
      <c r="P61">
        <v>99.61</v>
      </c>
      <c r="Q61">
        <v>45</v>
      </c>
      <c r="R61">
        <v>5.84</v>
      </c>
      <c r="S61">
        <v>19</v>
      </c>
      <c r="T61">
        <v>52.39</v>
      </c>
      <c r="U61" s="115">
        <f t="shared" si="2"/>
        <v>221.84000000000003</v>
      </c>
      <c r="V61" s="113">
        <f t="shared" si="3"/>
        <v>0</v>
      </c>
      <c r="Y61">
        <f>BAWANA!AW61+BAWANA!AX61</f>
        <v>24.08</v>
      </c>
      <c r="Z61">
        <f>BAWANA!BD61+BAWANA!BE61</f>
        <v>24.08</v>
      </c>
      <c r="AA61">
        <f>BAWANA!X61+BAWANA!Y61</f>
        <v>24.08</v>
      </c>
      <c r="AB61">
        <f>BAWANA!AE61+BAWANA!AF61</f>
        <v>24.08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221.84000000000003</v>
      </c>
      <c r="E62">
        <f>BAWANA!AM62</f>
        <v>0</v>
      </c>
      <c r="F62">
        <f t="shared" si="4"/>
        <v>256</v>
      </c>
      <c r="G62">
        <f t="shared" si="5"/>
        <v>221.84000000000003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52.39</v>
      </c>
      <c r="N62">
        <f t="shared" si="0"/>
        <v>221.84000000000003</v>
      </c>
      <c r="O62" s="113">
        <f t="shared" si="1"/>
        <v>0</v>
      </c>
      <c r="P62">
        <v>99.61</v>
      </c>
      <c r="Q62">
        <v>45</v>
      </c>
      <c r="R62">
        <v>5.84</v>
      </c>
      <c r="S62">
        <v>19</v>
      </c>
      <c r="T62">
        <v>52.39</v>
      </c>
      <c r="U62" s="115">
        <f t="shared" si="2"/>
        <v>221.84000000000003</v>
      </c>
      <c r="V62" s="113">
        <f t="shared" si="3"/>
        <v>0</v>
      </c>
      <c r="Y62">
        <f>BAWANA!AW62+BAWANA!AX62</f>
        <v>24.08</v>
      </c>
      <c r="Z62">
        <f>BAWANA!BD62+BAWANA!BE62</f>
        <v>24.08</v>
      </c>
      <c r="AA62">
        <f>BAWANA!X62+BAWANA!Y62</f>
        <v>24.08</v>
      </c>
      <c r="AB62">
        <f>BAWANA!AE62+BAWANA!AF62</f>
        <v>24.08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221.84000000000003</v>
      </c>
      <c r="E63">
        <f>BAWANA!AM63</f>
        <v>0</v>
      </c>
      <c r="F63">
        <f t="shared" si="4"/>
        <v>256</v>
      </c>
      <c r="G63">
        <f t="shared" si="5"/>
        <v>221.84000000000003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52.39</v>
      </c>
      <c r="N63">
        <f t="shared" si="0"/>
        <v>221.84000000000003</v>
      </c>
      <c r="O63" s="113">
        <f t="shared" si="1"/>
        <v>0</v>
      </c>
      <c r="P63">
        <v>99.61</v>
      </c>
      <c r="Q63">
        <v>45</v>
      </c>
      <c r="R63">
        <v>5.84</v>
      </c>
      <c r="S63">
        <v>19</v>
      </c>
      <c r="T63">
        <v>52.39</v>
      </c>
      <c r="U63" s="115">
        <f t="shared" si="2"/>
        <v>221.84000000000003</v>
      </c>
      <c r="V63" s="113">
        <f t="shared" si="3"/>
        <v>0</v>
      </c>
      <c r="Y63">
        <f>BAWANA!AW63+BAWANA!AX63</f>
        <v>24.08</v>
      </c>
      <c r="Z63">
        <f>BAWANA!BD63+BAWANA!BE63</f>
        <v>24.08</v>
      </c>
      <c r="AA63">
        <f>BAWANA!X63+BAWANA!Y63</f>
        <v>24.08</v>
      </c>
      <c r="AB63">
        <f>BAWANA!AE63+BAWANA!AF63</f>
        <v>24.08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221.84000000000003</v>
      </c>
      <c r="E64">
        <f>BAWANA!AM64</f>
        <v>0</v>
      </c>
      <c r="F64">
        <f t="shared" si="4"/>
        <v>256</v>
      </c>
      <c r="G64">
        <f t="shared" si="5"/>
        <v>221.84000000000003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52.39</v>
      </c>
      <c r="N64">
        <f t="shared" si="0"/>
        <v>221.84000000000003</v>
      </c>
      <c r="O64" s="113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52.39</v>
      </c>
      <c r="U64" s="115">
        <f t="shared" si="2"/>
        <v>221.84000000000003</v>
      </c>
      <c r="V64" s="113">
        <f t="shared" si="3"/>
        <v>0</v>
      </c>
      <c r="Y64">
        <f>BAWANA!AW64+BAWANA!AX64</f>
        <v>24.08</v>
      </c>
      <c r="Z64">
        <f>BAWANA!BD64+BAWANA!BE64</f>
        <v>24.08</v>
      </c>
      <c r="AA64">
        <f>BAWANA!X64+BAWANA!Y64</f>
        <v>24.08</v>
      </c>
      <c r="AB64">
        <f>BAWANA!AE64+BAWANA!AF64</f>
        <v>24.08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3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5">
        <f t="shared" si="2"/>
        <v>221.84000000000003</v>
      </c>
      <c r="V65" s="113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3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5">
        <f t="shared" si="2"/>
        <v>221.84000000000003</v>
      </c>
      <c r="V66" s="113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270.67999999999995</v>
      </c>
      <c r="E69">
        <f>BAWANA!AM69</f>
        <v>0</v>
      </c>
      <c r="F69">
        <f t="shared" si="11"/>
        <v>256</v>
      </c>
      <c r="G69">
        <f t="shared" si="12"/>
        <v>270.67999999999995</v>
      </c>
      <c r="H69" s="113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53.64</v>
      </c>
      <c r="N69">
        <f t="shared" si="7"/>
        <v>270.69</v>
      </c>
      <c r="O69" s="113">
        <f t="shared" si="8"/>
        <v>-1.0000000000047748E-2</v>
      </c>
      <c r="P69">
        <v>134.60502715283164</v>
      </c>
      <c r="Q69">
        <v>57.597872104621516</v>
      </c>
      <c r="R69">
        <v>5.839784255051903</v>
      </c>
      <c r="S69">
        <v>18.999298090066123</v>
      </c>
      <c r="T69">
        <v>53.638018397428787</v>
      </c>
      <c r="U69" s="115">
        <f t="shared" si="9"/>
        <v>270.68</v>
      </c>
      <c r="V69" s="113">
        <f t="shared" si="10"/>
        <v>0</v>
      </c>
      <c r="Y69">
        <f>BAWANA!AW69+BAWANA!AX69</f>
        <v>24.66</v>
      </c>
      <c r="Z69">
        <f>BAWANA!BD69+BAWANA!BE69</f>
        <v>24.66</v>
      </c>
      <c r="AA69">
        <f>BAWANA!X69+BAWANA!Y69</f>
        <v>24.66</v>
      </c>
      <c r="AB69">
        <f>BAWANA!AE69+BAWANA!AF69</f>
        <v>24.66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270.67999999999995</v>
      </c>
      <c r="E70">
        <f>BAWANA!AM70</f>
        <v>0</v>
      </c>
      <c r="F70">
        <f t="shared" si="11"/>
        <v>256</v>
      </c>
      <c r="G70">
        <f t="shared" si="12"/>
        <v>270.67999999999995</v>
      </c>
      <c r="H70" s="113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53.64</v>
      </c>
      <c r="N70">
        <f t="shared" si="7"/>
        <v>270.69</v>
      </c>
      <c r="O70" s="113">
        <f t="shared" si="8"/>
        <v>-1.0000000000047748E-2</v>
      </c>
      <c r="P70">
        <v>134.60502715283164</v>
      </c>
      <c r="Q70">
        <v>57.597872104621516</v>
      </c>
      <c r="R70">
        <v>5.839784255051903</v>
      </c>
      <c r="S70">
        <v>18.999298090066123</v>
      </c>
      <c r="T70">
        <v>53.638018397428787</v>
      </c>
      <c r="U70" s="115">
        <f t="shared" si="9"/>
        <v>270.68</v>
      </c>
      <c r="V70" s="113">
        <f t="shared" si="10"/>
        <v>0</v>
      </c>
      <c r="Y70">
        <f>BAWANA!AW70+BAWANA!AX70</f>
        <v>24.66</v>
      </c>
      <c r="Z70">
        <f>BAWANA!BD70+BAWANA!BE70</f>
        <v>24.66</v>
      </c>
      <c r="AA70">
        <f>BAWANA!X70+BAWANA!Y70</f>
        <v>24.66</v>
      </c>
      <c r="AB70">
        <f>BAWANA!AE70+BAWANA!AF70</f>
        <v>24.66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270.67999999999995</v>
      </c>
      <c r="E71">
        <f>BAWANA!AM71</f>
        <v>0</v>
      </c>
      <c r="F71">
        <f t="shared" si="11"/>
        <v>256</v>
      </c>
      <c r="G71">
        <f t="shared" si="12"/>
        <v>270.67999999999995</v>
      </c>
      <c r="H71" s="113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53.64</v>
      </c>
      <c r="N71">
        <f t="shared" si="7"/>
        <v>270.69</v>
      </c>
      <c r="O71" s="113">
        <f t="shared" si="8"/>
        <v>-1.0000000000047748E-2</v>
      </c>
      <c r="P71">
        <v>134.60502715283164</v>
      </c>
      <c r="Q71">
        <v>57.597872104621516</v>
      </c>
      <c r="R71">
        <v>5.839784255051903</v>
      </c>
      <c r="S71">
        <v>18.999298090066123</v>
      </c>
      <c r="T71">
        <v>53.638018397428787</v>
      </c>
      <c r="U71" s="115">
        <f t="shared" si="9"/>
        <v>270.68</v>
      </c>
      <c r="V71" s="113">
        <f t="shared" si="10"/>
        <v>0</v>
      </c>
      <c r="Y71">
        <f>BAWANA!AW71+BAWANA!AX71</f>
        <v>24.66</v>
      </c>
      <c r="Z71">
        <f>BAWANA!BD71+BAWANA!BE71</f>
        <v>24.66</v>
      </c>
      <c r="AA71">
        <f>BAWANA!X71+BAWANA!Y71</f>
        <v>24.66</v>
      </c>
      <c r="AB71">
        <f>BAWANA!AE71+BAWANA!AF71</f>
        <v>24.66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270.67999999999995</v>
      </c>
      <c r="E72">
        <f>BAWANA!AM72</f>
        <v>0</v>
      </c>
      <c r="F72">
        <f t="shared" si="11"/>
        <v>256</v>
      </c>
      <c r="G72">
        <f t="shared" si="12"/>
        <v>270.67999999999995</v>
      </c>
      <c r="H72" s="113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53.64</v>
      </c>
      <c r="N72">
        <f t="shared" si="7"/>
        <v>270.69</v>
      </c>
      <c r="O72" s="113">
        <f t="shared" si="8"/>
        <v>-1.0000000000047748E-2</v>
      </c>
      <c r="P72">
        <v>134.60502715283164</v>
      </c>
      <c r="Q72">
        <v>57.597872104621516</v>
      </c>
      <c r="R72">
        <v>5.839784255051903</v>
      </c>
      <c r="S72">
        <v>18.999298090066123</v>
      </c>
      <c r="T72">
        <v>53.638018397428787</v>
      </c>
      <c r="U72" s="115">
        <f t="shared" si="9"/>
        <v>270.68</v>
      </c>
      <c r="V72" s="113">
        <f t="shared" si="10"/>
        <v>0</v>
      </c>
      <c r="Y72">
        <f>BAWANA!AW72+BAWANA!AX72</f>
        <v>24.66</v>
      </c>
      <c r="Z72">
        <f>BAWANA!BD72+BAWANA!BE72</f>
        <v>24.66</v>
      </c>
      <c r="AA72">
        <f>BAWANA!X72+BAWANA!Y72</f>
        <v>24.66</v>
      </c>
      <c r="AB72">
        <f>BAWANA!AE72+BAWANA!AF72</f>
        <v>24.66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286.65999999999997</v>
      </c>
      <c r="E73">
        <f>BAWANA!AM73</f>
        <v>0</v>
      </c>
      <c r="F73">
        <f t="shared" si="11"/>
        <v>256</v>
      </c>
      <c r="G73">
        <f t="shared" si="12"/>
        <v>286.65999999999997</v>
      </c>
      <c r="H73" s="113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3">
        <f t="shared" si="8"/>
        <v>0</v>
      </c>
      <c r="P73">
        <v>134.60999999999999</v>
      </c>
      <c r="Q73">
        <v>57.599999999999987</v>
      </c>
      <c r="R73">
        <v>5.839999999999999</v>
      </c>
      <c r="S73">
        <v>18.999999999999996</v>
      </c>
      <c r="T73">
        <v>69.609999999999985</v>
      </c>
      <c r="U73" s="115">
        <f t="shared" si="9"/>
        <v>286.65999999999997</v>
      </c>
      <c r="V73" s="113">
        <f t="shared" si="10"/>
        <v>0</v>
      </c>
      <c r="Y73">
        <f>BAWANA!AW73+BAWANA!AX73</f>
        <v>16.670000000000002</v>
      </c>
      <c r="Z73">
        <f>BAWANA!BD73+BAWANA!BE73</f>
        <v>16.670000000000002</v>
      </c>
      <c r="AA73">
        <f>BAWANA!X73+BAWANA!Y73</f>
        <v>16.670000000000002</v>
      </c>
      <c r="AB73">
        <f>BAWANA!AE73+BAWANA!AF73</f>
        <v>16.670000000000002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286.65999999999997</v>
      </c>
      <c r="E74">
        <f>BAWANA!AM74</f>
        <v>0</v>
      </c>
      <c r="F74">
        <f t="shared" si="11"/>
        <v>256</v>
      </c>
      <c r="G74">
        <f t="shared" si="12"/>
        <v>286.65999999999997</v>
      </c>
      <c r="H74" s="113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3">
        <f t="shared" si="8"/>
        <v>0</v>
      </c>
      <c r="P74">
        <v>134.60999999999999</v>
      </c>
      <c r="Q74">
        <v>57.599999999999987</v>
      </c>
      <c r="R74">
        <v>5.839999999999999</v>
      </c>
      <c r="S74">
        <v>18.999999999999996</v>
      </c>
      <c r="T74">
        <v>69.609999999999985</v>
      </c>
      <c r="U74" s="115">
        <f t="shared" si="9"/>
        <v>286.65999999999997</v>
      </c>
      <c r="V74" s="113">
        <f t="shared" si="10"/>
        <v>0</v>
      </c>
      <c r="Y74">
        <f>BAWANA!AW74+BAWANA!AX74</f>
        <v>16.670000000000002</v>
      </c>
      <c r="Z74">
        <f>BAWANA!BD74+BAWANA!BE74</f>
        <v>16.670000000000002</v>
      </c>
      <c r="AA74">
        <f>BAWANA!X74+BAWANA!Y74</f>
        <v>16.670000000000002</v>
      </c>
      <c r="AB74">
        <f>BAWANA!AE74+BAWANA!AF74</f>
        <v>16.670000000000002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286.64999999999998</v>
      </c>
      <c r="E75">
        <f>BAWANA!AM75</f>
        <v>0</v>
      </c>
      <c r="F75">
        <f t="shared" si="11"/>
        <v>256</v>
      </c>
      <c r="G75">
        <f t="shared" si="12"/>
        <v>286.64999999999998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3">
        <f t="shared" si="8"/>
        <v>-1.0000000000047748E-2</v>
      </c>
      <c r="P75">
        <v>134.60530419312076</v>
      </c>
      <c r="Q75">
        <v>57.597990650945363</v>
      </c>
      <c r="R75">
        <v>5.8397962743319605</v>
      </c>
      <c r="S75">
        <v>18.999337193888227</v>
      </c>
      <c r="T75">
        <v>69.607571687713659</v>
      </c>
      <c r="U75" s="115">
        <f t="shared" si="9"/>
        <v>286.64999999999998</v>
      </c>
      <c r="V75" s="113">
        <f t="shared" si="10"/>
        <v>0</v>
      </c>
      <c r="Y75">
        <f>BAWANA!AW75+BAWANA!AX75</f>
        <v>32</v>
      </c>
      <c r="Z75">
        <f>BAWANA!BD75+BAWANA!BE75</f>
        <v>1.35</v>
      </c>
      <c r="AA75">
        <f>BAWANA!X75+BAWANA!Y75</f>
        <v>32</v>
      </c>
      <c r="AB75">
        <f>BAWANA!AE75+BAWANA!AF75</f>
        <v>1.35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286.64999999999998</v>
      </c>
      <c r="E76">
        <f>BAWANA!AM76</f>
        <v>0</v>
      </c>
      <c r="F76">
        <f t="shared" si="11"/>
        <v>256</v>
      </c>
      <c r="G76">
        <f t="shared" si="12"/>
        <v>286.64999999999998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3">
        <f t="shared" si="8"/>
        <v>-1.0000000000047748E-2</v>
      </c>
      <c r="P76">
        <v>134.60530419312076</v>
      </c>
      <c r="Q76">
        <v>57.597990650945363</v>
      </c>
      <c r="R76">
        <v>5.8397962743319605</v>
      </c>
      <c r="S76">
        <v>18.999337193888227</v>
      </c>
      <c r="T76">
        <v>69.607571687713659</v>
      </c>
      <c r="U76" s="115">
        <f t="shared" si="9"/>
        <v>286.64999999999998</v>
      </c>
      <c r="V76" s="113">
        <f t="shared" si="10"/>
        <v>0</v>
      </c>
      <c r="Y76">
        <f>BAWANA!AW76+BAWANA!AX76</f>
        <v>32</v>
      </c>
      <c r="Z76">
        <f>BAWANA!BD76+BAWANA!BE76</f>
        <v>1.35</v>
      </c>
      <c r="AA76">
        <f>BAWANA!X76+BAWANA!Y76</f>
        <v>32</v>
      </c>
      <c r="AB76">
        <f>BAWANA!AE76+BAWANA!AF76</f>
        <v>1.35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286.64999999999998</v>
      </c>
      <c r="E77">
        <f>BAWANA!AM77</f>
        <v>0</v>
      </c>
      <c r="F77">
        <f t="shared" si="11"/>
        <v>256</v>
      </c>
      <c r="G77">
        <f t="shared" si="12"/>
        <v>286.64999999999998</v>
      </c>
      <c r="H77" s="113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286.66000000000003</v>
      </c>
      <c r="O77" s="113">
        <f t="shared" si="8"/>
        <v>-1.0000000000047748E-2</v>
      </c>
      <c r="P77">
        <v>134.60530419312076</v>
      </c>
      <c r="Q77">
        <v>57.597990650945363</v>
      </c>
      <c r="R77">
        <v>5.8397962743319605</v>
      </c>
      <c r="S77">
        <v>18.999337193888227</v>
      </c>
      <c r="T77">
        <v>69.607571687713659</v>
      </c>
      <c r="U77" s="115">
        <f t="shared" si="9"/>
        <v>286.64999999999998</v>
      </c>
      <c r="V77" s="113">
        <f t="shared" si="10"/>
        <v>0</v>
      </c>
      <c r="Y77">
        <f>BAWANA!AW77+BAWANA!AX77</f>
        <v>32</v>
      </c>
      <c r="Z77">
        <f>BAWANA!BD77+BAWANA!BE77</f>
        <v>1.35</v>
      </c>
      <c r="AA77">
        <f>BAWANA!X77+BAWANA!Y77</f>
        <v>32</v>
      </c>
      <c r="AB77">
        <f>BAWANA!AE77+BAWANA!AF77</f>
        <v>1.35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286.64999999999998</v>
      </c>
      <c r="E78">
        <f>BAWANA!AM78</f>
        <v>0</v>
      </c>
      <c r="F78">
        <f t="shared" si="11"/>
        <v>256</v>
      </c>
      <c r="G78">
        <f t="shared" si="12"/>
        <v>286.64999999999998</v>
      </c>
      <c r="H78" s="113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3">
        <f t="shared" si="8"/>
        <v>-1.0000000000047748E-2</v>
      </c>
      <c r="P78">
        <v>134.60530419312076</v>
      </c>
      <c r="Q78">
        <v>57.597990650945363</v>
      </c>
      <c r="R78">
        <v>5.8397962743319605</v>
      </c>
      <c r="S78">
        <v>18.999337193888227</v>
      </c>
      <c r="T78">
        <v>69.607571687713659</v>
      </c>
      <c r="U78" s="115">
        <f t="shared" si="9"/>
        <v>286.64999999999998</v>
      </c>
      <c r="V78" s="113">
        <f t="shared" si="10"/>
        <v>0</v>
      </c>
      <c r="Y78">
        <f>BAWANA!AW78+BAWANA!AX78</f>
        <v>32</v>
      </c>
      <c r="Z78">
        <f>BAWANA!BD78+BAWANA!BE78</f>
        <v>1.35</v>
      </c>
      <c r="AA78">
        <f>BAWANA!X78+BAWANA!Y78</f>
        <v>32</v>
      </c>
      <c r="AB78">
        <f>BAWANA!AE78+BAWANA!AF78</f>
        <v>1.35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103.96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3">
        <f t="shared" si="8"/>
        <v>-9.9999999999909051E-3</v>
      </c>
      <c r="P79">
        <v>103.95593922112417</v>
      </c>
      <c r="Q79">
        <v>57.597750087887192</v>
      </c>
      <c r="R79">
        <v>5.8397718839107844</v>
      </c>
      <c r="S79">
        <v>18.999257841490568</v>
      </c>
      <c r="T79">
        <v>69.607280965587279</v>
      </c>
      <c r="U79" s="115">
        <f t="shared" si="9"/>
        <v>255.99999999999997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103.96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3">
        <f t="shared" si="8"/>
        <v>-9.9999999999909051E-3</v>
      </c>
      <c r="P80">
        <v>103.95593922112417</v>
      </c>
      <c r="Q80">
        <v>57.597750087887192</v>
      </c>
      <c r="R80">
        <v>5.8397718839107844</v>
      </c>
      <c r="S80">
        <v>18.999257841490568</v>
      </c>
      <c r="T80">
        <v>69.607280965587279</v>
      </c>
      <c r="U80" s="115">
        <f t="shared" si="9"/>
        <v>255.99999999999997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3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5">
        <f t="shared" si="9"/>
        <v>255.99999999999997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3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5">
        <f t="shared" si="9"/>
        <v>255.99999999999997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3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5">
        <f t="shared" si="9"/>
        <v>255.99999999999997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3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5">
        <f t="shared" si="9"/>
        <v>255.99999999999997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3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5">
        <f t="shared" si="9"/>
        <v>255.99999999999997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3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5">
        <f t="shared" si="9"/>
        <v>255.99999999999997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3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3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5">
        <f t="shared" si="9"/>
        <v>255.99999999999997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3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3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5">
        <f t="shared" si="9"/>
        <v>255.99999999999997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3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3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5">
        <f t="shared" si="9"/>
        <v>255.99999999999997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3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3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5">
        <f t="shared" si="9"/>
        <v>255.99999999999997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3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3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5">
        <f t="shared" si="9"/>
        <v>255.99999999999997</v>
      </c>
      <c r="V95" s="113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3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3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5">
        <f t="shared" si="9"/>
        <v>255.99999999999997</v>
      </c>
      <c r="V96" s="113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3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3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5">
        <f t="shared" si="9"/>
        <v>255.99999999999997</v>
      </c>
      <c r="V97" s="113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3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3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5">
        <f t="shared" si="9"/>
        <v>255.99999999999997</v>
      </c>
      <c r="V98" s="113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5.6240400000000035</v>
      </c>
      <c r="E99" s="115">
        <f t="shared" si="14"/>
        <v>0</v>
      </c>
      <c r="F99" s="115">
        <f t="shared" si="14"/>
        <v>6.1440000000000001</v>
      </c>
      <c r="G99" s="115">
        <f t="shared" si="14"/>
        <v>5.6240400000000035</v>
      </c>
      <c r="H99" s="115"/>
      <c r="I99" s="115">
        <f t="shared" si="14"/>
        <v>2.452339999999996</v>
      </c>
      <c r="J99" s="115">
        <f t="shared" si="14"/>
        <v>1.1847900000000002</v>
      </c>
      <c r="K99" s="115">
        <f t="shared" si="14"/>
        <v>0.14015999999999981</v>
      </c>
      <c r="L99" s="115">
        <f t="shared" si="14"/>
        <v>0.45789000000000007</v>
      </c>
      <c r="M99" s="115">
        <f t="shared" si="14"/>
        <v>1.3889599999999989</v>
      </c>
      <c r="N99" s="115">
        <f t="shared" si="14"/>
        <v>5.6241399999999961</v>
      </c>
      <c r="O99" s="115">
        <f t="shared" si="14"/>
        <v>-1.0000000000002273E-4</v>
      </c>
      <c r="P99" s="115">
        <f t="shared" si="14"/>
        <v>2.4522984043422729</v>
      </c>
      <c r="Q99" s="115">
        <f t="shared" si="14"/>
        <v>1.184767892717645</v>
      </c>
      <c r="R99" s="115">
        <f t="shared" si="14"/>
        <v>0.14015762955067676</v>
      </c>
      <c r="S99" s="115">
        <f t="shared" si="14"/>
        <v>0.45788220049862322</v>
      </c>
      <c r="T99" s="115">
        <f t="shared" si="14"/>
        <v>1.3889338728907819</v>
      </c>
      <c r="U99" s="115">
        <f t="shared" si="14"/>
        <v>5.6240400000000035</v>
      </c>
      <c r="V99" s="115">
        <f t="shared" si="10"/>
        <v>0</v>
      </c>
      <c r="Y99" s="115">
        <f>SUM(Y3:Y98)/4000</f>
        <v>0.63080500000000028</v>
      </c>
      <c r="Z99" s="115">
        <f t="shared" ref="Z99:AD99" si="15">SUM(Z3:Z98)/4000</f>
        <v>0.60015500000000022</v>
      </c>
      <c r="AA99" s="115">
        <f t="shared" si="15"/>
        <v>0.63080500000000028</v>
      </c>
      <c r="AB99" s="115">
        <f t="shared" si="15"/>
        <v>0.60015500000000022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504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504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504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504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504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504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504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504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504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504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504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504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504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504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504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504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504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504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504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504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504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504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504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504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504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504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504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504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504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504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504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504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504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504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504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504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570</v>
      </c>
      <c r="C59">
        <f>BAWANA!G59</f>
        <v>30</v>
      </c>
      <c r="D59">
        <f>BAWANA!AP59</f>
        <v>0</v>
      </c>
      <c r="E59">
        <f>BAWANA!AQ59</f>
        <v>30</v>
      </c>
      <c r="F59">
        <f t="shared" si="4"/>
        <v>480</v>
      </c>
      <c r="G59">
        <f t="shared" si="5"/>
        <v>30</v>
      </c>
      <c r="H59" s="113"/>
      <c r="I59">
        <f>BRPL_EOD!AM59+BRPL_EOD!AN59</f>
        <v>23.47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6.53</v>
      </c>
      <c r="N59">
        <f t="shared" si="0"/>
        <v>30</v>
      </c>
      <c r="O59" s="113">
        <f t="shared" si="1"/>
        <v>0</v>
      </c>
      <c r="P59">
        <v>23.47</v>
      </c>
      <c r="Q59">
        <v>0</v>
      </c>
      <c r="R59">
        <v>0</v>
      </c>
      <c r="S59">
        <v>0</v>
      </c>
      <c r="T59">
        <v>6.53</v>
      </c>
      <c r="U59" s="115">
        <f t="shared" si="2"/>
        <v>30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570</v>
      </c>
      <c r="C60">
        <f>BAWANA!G60</f>
        <v>30</v>
      </c>
      <c r="D60">
        <f>BAWANA!AP60</f>
        <v>0</v>
      </c>
      <c r="E60">
        <f>BAWANA!AQ60</f>
        <v>30</v>
      </c>
      <c r="F60">
        <f t="shared" si="4"/>
        <v>480</v>
      </c>
      <c r="G60">
        <f t="shared" si="5"/>
        <v>30</v>
      </c>
      <c r="H60" s="113"/>
      <c r="I60">
        <f>BRPL_EOD!AM60+BRPL_EOD!AN60</f>
        <v>23.47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6.53</v>
      </c>
      <c r="N60">
        <f t="shared" si="0"/>
        <v>30</v>
      </c>
      <c r="O60" s="113">
        <f t="shared" si="1"/>
        <v>0</v>
      </c>
      <c r="P60">
        <v>23.47</v>
      </c>
      <c r="Q60">
        <v>0</v>
      </c>
      <c r="R60">
        <v>0</v>
      </c>
      <c r="S60">
        <v>0</v>
      </c>
      <c r="T60">
        <v>6.53</v>
      </c>
      <c r="U60" s="115">
        <f t="shared" si="2"/>
        <v>30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570</v>
      </c>
      <c r="C61">
        <f>BAWANA!G61</f>
        <v>30</v>
      </c>
      <c r="D61">
        <f>BAWANA!AP61</f>
        <v>0</v>
      </c>
      <c r="E61">
        <f>BAWANA!AQ61</f>
        <v>30</v>
      </c>
      <c r="F61">
        <f t="shared" si="4"/>
        <v>480</v>
      </c>
      <c r="G61">
        <f t="shared" si="5"/>
        <v>30</v>
      </c>
      <c r="H61" s="113"/>
      <c r="I61">
        <f>BRPL_EOD!AM61+BRPL_EOD!AN61</f>
        <v>23.47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6.53</v>
      </c>
      <c r="N61">
        <f t="shared" si="0"/>
        <v>30</v>
      </c>
      <c r="O61" s="113">
        <f t="shared" si="1"/>
        <v>0</v>
      </c>
      <c r="P61">
        <v>23.47</v>
      </c>
      <c r="Q61">
        <v>0</v>
      </c>
      <c r="R61">
        <v>0</v>
      </c>
      <c r="S61">
        <v>0</v>
      </c>
      <c r="T61">
        <v>6.53</v>
      </c>
      <c r="U61" s="115">
        <f t="shared" si="2"/>
        <v>30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570</v>
      </c>
      <c r="C62">
        <f>BAWANA!G62</f>
        <v>30</v>
      </c>
      <c r="D62">
        <f>BAWANA!AP62</f>
        <v>0</v>
      </c>
      <c r="E62">
        <f>BAWANA!AQ62</f>
        <v>30</v>
      </c>
      <c r="F62">
        <f t="shared" si="4"/>
        <v>480</v>
      </c>
      <c r="G62">
        <f t="shared" si="5"/>
        <v>30</v>
      </c>
      <c r="H62" s="113"/>
      <c r="I62">
        <f>BRPL_EOD!AM62+BRPL_EOD!AN62</f>
        <v>23.47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6.53</v>
      </c>
      <c r="N62">
        <f t="shared" si="0"/>
        <v>30</v>
      </c>
      <c r="O62" s="113">
        <f t="shared" si="1"/>
        <v>0</v>
      </c>
      <c r="P62">
        <v>23.47</v>
      </c>
      <c r="Q62">
        <v>0</v>
      </c>
      <c r="R62">
        <v>0</v>
      </c>
      <c r="S62">
        <v>0</v>
      </c>
      <c r="T62">
        <v>6.53</v>
      </c>
      <c r="U62" s="115">
        <f t="shared" si="2"/>
        <v>30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570</v>
      </c>
      <c r="C63">
        <f>BAWANA!G63</f>
        <v>30</v>
      </c>
      <c r="D63">
        <f>BAWANA!AP63</f>
        <v>0</v>
      </c>
      <c r="E63">
        <f>BAWANA!AQ63</f>
        <v>30</v>
      </c>
      <c r="F63">
        <f t="shared" si="4"/>
        <v>480</v>
      </c>
      <c r="G63">
        <f t="shared" si="5"/>
        <v>30</v>
      </c>
      <c r="H63" s="113"/>
      <c r="I63">
        <f>BRPL_EOD!AM63+BRPL_EOD!AN63</f>
        <v>23.47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6.53</v>
      </c>
      <c r="N63">
        <f t="shared" si="0"/>
        <v>30</v>
      </c>
      <c r="O63" s="113">
        <f t="shared" si="1"/>
        <v>0</v>
      </c>
      <c r="P63">
        <v>23.47</v>
      </c>
      <c r="Q63">
        <v>0</v>
      </c>
      <c r="R63">
        <v>0</v>
      </c>
      <c r="S63">
        <v>0</v>
      </c>
      <c r="T63">
        <v>6.53</v>
      </c>
      <c r="U63" s="115">
        <f t="shared" si="2"/>
        <v>30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570</v>
      </c>
      <c r="C64">
        <f>BAWANA!G64</f>
        <v>30</v>
      </c>
      <c r="D64">
        <f>BAWANA!AP64</f>
        <v>0</v>
      </c>
      <c r="E64">
        <f>BAWANA!AQ64</f>
        <v>30</v>
      </c>
      <c r="F64">
        <f t="shared" si="4"/>
        <v>480</v>
      </c>
      <c r="G64">
        <f t="shared" si="5"/>
        <v>30</v>
      </c>
      <c r="H64" s="113"/>
      <c r="I64">
        <f>BRPL_EOD!AM64+BRPL_EOD!AN64</f>
        <v>23.47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6.53</v>
      </c>
      <c r="N64">
        <f t="shared" si="0"/>
        <v>30</v>
      </c>
      <c r="O64" s="113">
        <f t="shared" si="1"/>
        <v>0</v>
      </c>
      <c r="P64">
        <v>23.47</v>
      </c>
      <c r="Q64">
        <v>0</v>
      </c>
      <c r="R64">
        <v>0</v>
      </c>
      <c r="S64">
        <v>0</v>
      </c>
      <c r="T64">
        <v>6.53</v>
      </c>
      <c r="U64" s="115">
        <f t="shared" si="2"/>
        <v>30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30</v>
      </c>
      <c r="E65">
        <f>BAWANA!AQ65</f>
        <v>0</v>
      </c>
      <c r="F65">
        <f t="shared" si="4"/>
        <v>480</v>
      </c>
      <c r="G65">
        <f t="shared" si="5"/>
        <v>30</v>
      </c>
      <c r="H65" s="113"/>
      <c r="I65">
        <f>BRPL_EOD!AM65+BRPL_EOD!AN65</f>
        <v>23.47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6.53</v>
      </c>
      <c r="N65">
        <f t="shared" si="0"/>
        <v>30</v>
      </c>
      <c r="O65" s="113">
        <f t="shared" si="1"/>
        <v>0</v>
      </c>
      <c r="P65">
        <v>23.47</v>
      </c>
      <c r="Q65">
        <v>0</v>
      </c>
      <c r="R65">
        <v>0</v>
      </c>
      <c r="S65">
        <v>0</v>
      </c>
      <c r="T65">
        <v>6.53</v>
      </c>
      <c r="U65" s="115">
        <f t="shared" si="2"/>
        <v>30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40</v>
      </c>
      <c r="E66">
        <f>BAWANA!AQ66</f>
        <v>0</v>
      </c>
      <c r="F66">
        <f t="shared" si="4"/>
        <v>480</v>
      </c>
      <c r="G66">
        <f t="shared" si="5"/>
        <v>40</v>
      </c>
      <c r="H66" s="113"/>
      <c r="I66">
        <f>BRPL_EOD!AM66+BRPL_EOD!AN66</f>
        <v>31.3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8.6999999999999993</v>
      </c>
      <c r="N66">
        <f t="shared" si="0"/>
        <v>40</v>
      </c>
      <c r="O66" s="113">
        <f t="shared" si="1"/>
        <v>0</v>
      </c>
      <c r="P66">
        <v>31.3</v>
      </c>
      <c r="Q66">
        <v>0</v>
      </c>
      <c r="R66">
        <v>0</v>
      </c>
      <c r="S66">
        <v>0</v>
      </c>
      <c r="T66">
        <v>8.6999999999999993</v>
      </c>
      <c r="U66" s="115">
        <f t="shared" si="2"/>
        <v>40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50</v>
      </c>
      <c r="E67">
        <f>BAWANA!AQ67</f>
        <v>0</v>
      </c>
      <c r="F67">
        <f t="shared" si="4"/>
        <v>480</v>
      </c>
      <c r="G67">
        <f t="shared" si="5"/>
        <v>50</v>
      </c>
      <c r="H67" s="113"/>
      <c r="I67">
        <f>BRPL_EOD!AM67+BRPL_EOD!AN67</f>
        <v>39.119999999999997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10.88</v>
      </c>
      <c r="N67">
        <f t="shared" ref="N67:N98" si="7">SUM(I67:M67)</f>
        <v>50</v>
      </c>
      <c r="O67" s="113">
        <f t="shared" ref="O67:O98" si="8">G67-N67</f>
        <v>0</v>
      </c>
      <c r="P67">
        <v>39.119999999999997</v>
      </c>
      <c r="Q67">
        <v>0</v>
      </c>
      <c r="R67">
        <v>0</v>
      </c>
      <c r="S67">
        <v>0</v>
      </c>
      <c r="T67">
        <v>10.88</v>
      </c>
      <c r="U67" s="115">
        <f t="shared" ref="U67:U98" si="9">SUM(P67:T67)</f>
        <v>50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50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50</v>
      </c>
      <c r="H68" s="113"/>
      <c r="I68">
        <f>BRPL_EOD!AM68+BRPL_EOD!AN68</f>
        <v>39.119999999999997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10.88</v>
      </c>
      <c r="N68">
        <f t="shared" si="7"/>
        <v>50</v>
      </c>
      <c r="O68" s="113">
        <f t="shared" si="8"/>
        <v>0</v>
      </c>
      <c r="P68">
        <v>39.119999999999997</v>
      </c>
      <c r="Q68">
        <v>0</v>
      </c>
      <c r="R68">
        <v>0</v>
      </c>
      <c r="S68">
        <v>0</v>
      </c>
      <c r="T68">
        <v>10.88</v>
      </c>
      <c r="U68" s="115">
        <f t="shared" si="9"/>
        <v>50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50</v>
      </c>
      <c r="E69">
        <f>BAWANA!AQ69</f>
        <v>0</v>
      </c>
      <c r="F69">
        <f t="shared" si="11"/>
        <v>480</v>
      </c>
      <c r="G69">
        <f t="shared" si="12"/>
        <v>50</v>
      </c>
      <c r="H69" s="113"/>
      <c r="I69">
        <f>BRPL_EOD!AM69+BRPL_EOD!AN69</f>
        <v>39.22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10.78</v>
      </c>
      <c r="N69">
        <f t="shared" si="7"/>
        <v>50</v>
      </c>
      <c r="O69" s="113">
        <f t="shared" si="8"/>
        <v>0</v>
      </c>
      <c r="P69">
        <v>39.22</v>
      </c>
      <c r="Q69">
        <v>0</v>
      </c>
      <c r="R69">
        <v>0</v>
      </c>
      <c r="S69">
        <v>0</v>
      </c>
      <c r="T69">
        <v>10.78</v>
      </c>
      <c r="U69" s="115">
        <f t="shared" si="9"/>
        <v>50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100</v>
      </c>
      <c r="E70">
        <f>BAWANA!AQ70</f>
        <v>0</v>
      </c>
      <c r="F70">
        <f t="shared" si="11"/>
        <v>480</v>
      </c>
      <c r="G70">
        <f t="shared" si="12"/>
        <v>100</v>
      </c>
      <c r="H70" s="113"/>
      <c r="I70">
        <f>BRPL_EOD!AM70+BRPL_EOD!AN70</f>
        <v>78.430000000000007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21.57</v>
      </c>
      <c r="N70">
        <f t="shared" si="7"/>
        <v>100</v>
      </c>
      <c r="O70" s="113">
        <f t="shared" si="8"/>
        <v>0</v>
      </c>
      <c r="P70">
        <v>78.430000000000007</v>
      </c>
      <c r="Q70">
        <v>0</v>
      </c>
      <c r="R70">
        <v>0</v>
      </c>
      <c r="S70">
        <v>0</v>
      </c>
      <c r="T70">
        <v>21.57</v>
      </c>
      <c r="U70" s="115">
        <f t="shared" si="9"/>
        <v>100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480</v>
      </c>
      <c r="G71">
        <f t="shared" si="12"/>
        <v>150</v>
      </c>
      <c r="H71" s="113"/>
      <c r="I71">
        <f>BRPL_EOD!AM71+BRPL_EOD!AN71</f>
        <v>117.65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32.35</v>
      </c>
      <c r="N71">
        <f t="shared" si="7"/>
        <v>150</v>
      </c>
      <c r="O71" s="113">
        <f t="shared" si="8"/>
        <v>0</v>
      </c>
      <c r="P71">
        <v>117.65</v>
      </c>
      <c r="Q71">
        <v>0</v>
      </c>
      <c r="R71">
        <v>0</v>
      </c>
      <c r="S71">
        <v>0</v>
      </c>
      <c r="T71">
        <v>32.35</v>
      </c>
      <c r="U71" s="115">
        <f t="shared" si="9"/>
        <v>150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480</v>
      </c>
      <c r="G72">
        <f t="shared" si="12"/>
        <v>153</v>
      </c>
      <c r="H72" s="113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33</v>
      </c>
      <c r="N72">
        <f t="shared" si="7"/>
        <v>153</v>
      </c>
      <c r="O72" s="113">
        <f t="shared" si="8"/>
        <v>0</v>
      </c>
      <c r="P72">
        <v>120</v>
      </c>
      <c r="Q72">
        <v>0</v>
      </c>
      <c r="R72">
        <v>0</v>
      </c>
      <c r="S72">
        <v>0</v>
      </c>
      <c r="T72">
        <v>33</v>
      </c>
      <c r="U72" s="115">
        <f t="shared" si="9"/>
        <v>153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480</v>
      </c>
      <c r="G73">
        <f t="shared" si="12"/>
        <v>153</v>
      </c>
      <c r="H73" s="113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33</v>
      </c>
      <c r="N73">
        <f t="shared" si="7"/>
        <v>153</v>
      </c>
      <c r="O73" s="113">
        <f t="shared" si="8"/>
        <v>0</v>
      </c>
      <c r="P73">
        <v>120</v>
      </c>
      <c r="Q73">
        <v>0</v>
      </c>
      <c r="R73">
        <v>0</v>
      </c>
      <c r="S73">
        <v>0</v>
      </c>
      <c r="T73">
        <v>33</v>
      </c>
      <c r="U73" s="115">
        <f t="shared" si="9"/>
        <v>153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480</v>
      </c>
      <c r="G74">
        <f t="shared" si="12"/>
        <v>153</v>
      </c>
      <c r="H74" s="113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33</v>
      </c>
      <c r="N74">
        <f t="shared" si="7"/>
        <v>153</v>
      </c>
      <c r="O74" s="113">
        <f t="shared" si="8"/>
        <v>0</v>
      </c>
      <c r="P74">
        <v>120</v>
      </c>
      <c r="Q74">
        <v>0</v>
      </c>
      <c r="R74">
        <v>0</v>
      </c>
      <c r="S74">
        <v>0</v>
      </c>
      <c r="T74">
        <v>33</v>
      </c>
      <c r="U74" s="115">
        <f t="shared" si="9"/>
        <v>153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496</v>
      </c>
      <c r="G75">
        <f t="shared" si="12"/>
        <v>153</v>
      </c>
      <c r="H75" s="113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33</v>
      </c>
      <c r="N75">
        <f t="shared" si="7"/>
        <v>153</v>
      </c>
      <c r="O75" s="113">
        <f t="shared" si="8"/>
        <v>0</v>
      </c>
      <c r="P75">
        <v>120</v>
      </c>
      <c r="Q75">
        <v>0</v>
      </c>
      <c r="R75">
        <v>0</v>
      </c>
      <c r="S75">
        <v>0</v>
      </c>
      <c r="T75">
        <v>33</v>
      </c>
      <c r="U75" s="115">
        <f t="shared" si="9"/>
        <v>153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223</v>
      </c>
      <c r="E76">
        <f>BAWANA!AQ76</f>
        <v>0</v>
      </c>
      <c r="F76">
        <f t="shared" si="11"/>
        <v>496</v>
      </c>
      <c r="G76">
        <f t="shared" si="12"/>
        <v>223</v>
      </c>
      <c r="H76" s="113"/>
      <c r="I76">
        <f>BRPL_EOD!AM76+BRPL_EOD!AN76</f>
        <v>190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33</v>
      </c>
      <c r="N76">
        <f t="shared" si="7"/>
        <v>223</v>
      </c>
      <c r="O76" s="113">
        <f t="shared" si="8"/>
        <v>0</v>
      </c>
      <c r="P76">
        <v>190</v>
      </c>
      <c r="Q76">
        <v>0</v>
      </c>
      <c r="R76">
        <v>0</v>
      </c>
      <c r="S76">
        <v>0</v>
      </c>
      <c r="T76">
        <v>33</v>
      </c>
      <c r="U76" s="115">
        <f t="shared" si="9"/>
        <v>223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203</v>
      </c>
      <c r="E77">
        <f>BAWANA!AQ77</f>
        <v>0</v>
      </c>
      <c r="F77">
        <f t="shared" si="11"/>
        <v>496</v>
      </c>
      <c r="G77">
        <f t="shared" si="12"/>
        <v>203</v>
      </c>
      <c r="H77" s="113"/>
      <c r="I77">
        <f>BRPL_EOD!AM77+BRPL_EOD!AN77</f>
        <v>170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33</v>
      </c>
      <c r="N77">
        <f t="shared" si="7"/>
        <v>203</v>
      </c>
      <c r="O77" s="113">
        <f t="shared" si="8"/>
        <v>0</v>
      </c>
      <c r="P77">
        <v>170</v>
      </c>
      <c r="Q77">
        <v>0</v>
      </c>
      <c r="R77">
        <v>0</v>
      </c>
      <c r="S77">
        <v>0</v>
      </c>
      <c r="T77">
        <v>33</v>
      </c>
      <c r="U77" s="115">
        <f t="shared" si="9"/>
        <v>203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496</v>
      </c>
      <c r="G78">
        <f t="shared" si="12"/>
        <v>153</v>
      </c>
      <c r="H78" s="113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33</v>
      </c>
      <c r="N78">
        <f t="shared" si="7"/>
        <v>153</v>
      </c>
      <c r="O78" s="113">
        <f t="shared" si="8"/>
        <v>0</v>
      </c>
      <c r="P78">
        <v>120</v>
      </c>
      <c r="Q78">
        <v>0</v>
      </c>
      <c r="R78">
        <v>0</v>
      </c>
      <c r="S78">
        <v>0</v>
      </c>
      <c r="T78">
        <v>33</v>
      </c>
      <c r="U78" s="115">
        <f t="shared" si="9"/>
        <v>153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225.994</v>
      </c>
      <c r="E79">
        <f>BAWANA!AQ79</f>
        <v>0</v>
      </c>
      <c r="F79">
        <f t="shared" si="11"/>
        <v>496</v>
      </c>
      <c r="G79">
        <f t="shared" si="12"/>
        <v>225.994</v>
      </c>
      <c r="H79" s="113"/>
      <c r="I79">
        <f>BRPL_EOD!AM79+BRPL_EOD!AN79</f>
        <v>192.99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33</v>
      </c>
      <c r="N79">
        <f t="shared" si="7"/>
        <v>225.99</v>
      </c>
      <c r="O79" s="113">
        <f t="shared" si="8"/>
        <v>3.9999999999906777E-3</v>
      </c>
      <c r="P79">
        <v>192.99341590335857</v>
      </c>
      <c r="Q79">
        <v>0</v>
      </c>
      <c r="R79">
        <v>0</v>
      </c>
      <c r="S79">
        <v>0</v>
      </c>
      <c r="T79">
        <v>33.00058409664144</v>
      </c>
      <c r="U79" s="115">
        <f t="shared" si="9"/>
        <v>225.994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225.994</v>
      </c>
      <c r="E80">
        <f>BAWANA!AQ80</f>
        <v>0</v>
      </c>
      <c r="F80">
        <f t="shared" si="11"/>
        <v>496</v>
      </c>
      <c r="G80">
        <f t="shared" si="12"/>
        <v>225.994</v>
      </c>
      <c r="H80" s="113"/>
      <c r="I80">
        <f>BRPL_EOD!AM80+BRPL_EOD!AN80</f>
        <v>192.99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33</v>
      </c>
      <c r="N80">
        <f t="shared" si="7"/>
        <v>225.99</v>
      </c>
      <c r="O80" s="113">
        <f t="shared" si="8"/>
        <v>3.9999999999906777E-3</v>
      </c>
      <c r="P80">
        <v>192.99341590335857</v>
      </c>
      <c r="Q80">
        <v>0</v>
      </c>
      <c r="R80">
        <v>0</v>
      </c>
      <c r="S80">
        <v>0</v>
      </c>
      <c r="T80">
        <v>33.00058409664144</v>
      </c>
      <c r="U80" s="115">
        <f t="shared" si="9"/>
        <v>225.994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225.994</v>
      </c>
      <c r="E81">
        <f>BAWANA!AQ81</f>
        <v>0</v>
      </c>
      <c r="F81">
        <f t="shared" si="11"/>
        <v>496</v>
      </c>
      <c r="G81">
        <f t="shared" si="12"/>
        <v>225.994</v>
      </c>
      <c r="H81" s="113"/>
      <c r="I81">
        <f>BRPL_EOD!AM81+BRPL_EOD!AN81</f>
        <v>192.99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33</v>
      </c>
      <c r="N81">
        <f t="shared" si="7"/>
        <v>225.99</v>
      </c>
      <c r="O81" s="113">
        <f t="shared" si="8"/>
        <v>3.9999999999906777E-3</v>
      </c>
      <c r="P81">
        <v>192.99341590335857</v>
      </c>
      <c r="Q81">
        <v>0</v>
      </c>
      <c r="R81">
        <v>0</v>
      </c>
      <c r="S81">
        <v>0</v>
      </c>
      <c r="T81">
        <v>33.00058409664144</v>
      </c>
      <c r="U81" s="115">
        <f t="shared" si="9"/>
        <v>225.994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225.994</v>
      </c>
      <c r="E82">
        <f>BAWANA!AQ82</f>
        <v>0</v>
      </c>
      <c r="F82">
        <f t="shared" si="11"/>
        <v>496</v>
      </c>
      <c r="G82">
        <f t="shared" si="12"/>
        <v>225.994</v>
      </c>
      <c r="H82" s="113"/>
      <c r="I82">
        <f>BRPL_EOD!AM82+BRPL_EOD!AN82</f>
        <v>192.99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33</v>
      </c>
      <c r="N82">
        <f t="shared" si="7"/>
        <v>225.99</v>
      </c>
      <c r="O82" s="113">
        <f t="shared" si="8"/>
        <v>3.9999999999906777E-3</v>
      </c>
      <c r="P82">
        <v>192.99341590335857</v>
      </c>
      <c r="Q82">
        <v>0</v>
      </c>
      <c r="R82">
        <v>0</v>
      </c>
      <c r="S82">
        <v>0</v>
      </c>
      <c r="T82">
        <v>33.00058409664144</v>
      </c>
      <c r="U82" s="115">
        <f t="shared" si="9"/>
        <v>225.994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305</v>
      </c>
      <c r="E83">
        <f>BAWANA!AQ83</f>
        <v>0</v>
      </c>
      <c r="F83">
        <f t="shared" si="11"/>
        <v>496</v>
      </c>
      <c r="G83">
        <f t="shared" si="12"/>
        <v>305</v>
      </c>
      <c r="H83" s="113"/>
      <c r="I83">
        <f>BRPL_EOD!AM83+BRPL_EOD!AN83</f>
        <v>272.11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32.89</v>
      </c>
      <c r="N83">
        <f t="shared" si="7"/>
        <v>305</v>
      </c>
      <c r="O83" s="113">
        <f t="shared" si="8"/>
        <v>0</v>
      </c>
      <c r="P83">
        <v>272.11</v>
      </c>
      <c r="Q83">
        <v>0</v>
      </c>
      <c r="R83">
        <v>0</v>
      </c>
      <c r="S83">
        <v>0</v>
      </c>
      <c r="T83">
        <v>32.89</v>
      </c>
      <c r="U83" s="115">
        <f t="shared" si="9"/>
        <v>305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265.99400000000003</v>
      </c>
      <c r="E84">
        <f>BAWANA!AQ84</f>
        <v>0</v>
      </c>
      <c r="F84">
        <f t="shared" si="11"/>
        <v>496</v>
      </c>
      <c r="G84">
        <f t="shared" si="12"/>
        <v>265.99400000000003</v>
      </c>
      <c r="H84" s="113"/>
      <c r="I84">
        <f>BRPL_EOD!AM84+BRPL_EOD!AN84</f>
        <v>232.99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33</v>
      </c>
      <c r="N84">
        <f t="shared" si="7"/>
        <v>265.99</v>
      </c>
      <c r="O84" s="113">
        <f t="shared" si="8"/>
        <v>4.0000000000190994E-3</v>
      </c>
      <c r="P84">
        <v>232.99</v>
      </c>
      <c r="Q84">
        <v>1.4483807249031869E-3</v>
      </c>
      <c r="R84">
        <v>1.4644738440687779E-4</v>
      </c>
      <c r="S84">
        <v>5.8707698716075837E-4</v>
      </c>
      <c r="T84">
        <v>33.001818094903562</v>
      </c>
      <c r="U84" s="115">
        <f t="shared" si="9"/>
        <v>265.99400000000003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285.99400000000003</v>
      </c>
      <c r="E85">
        <f>BAWANA!AQ85</f>
        <v>0</v>
      </c>
      <c r="F85">
        <f t="shared" si="11"/>
        <v>496</v>
      </c>
      <c r="G85">
        <f t="shared" si="12"/>
        <v>285.99400000000003</v>
      </c>
      <c r="H85" s="113"/>
      <c r="I85">
        <f>BRPL_EOD!AM85+BRPL_EOD!AN85</f>
        <v>252.99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33</v>
      </c>
      <c r="N85">
        <f t="shared" si="7"/>
        <v>285.99</v>
      </c>
      <c r="O85" s="113">
        <f t="shared" si="8"/>
        <v>4.0000000000190994E-3</v>
      </c>
      <c r="P85">
        <v>252.99</v>
      </c>
      <c r="Q85">
        <v>1.4627267917662464E-3</v>
      </c>
      <c r="R85">
        <v>1.4789793116747602E-4</v>
      </c>
      <c r="S85">
        <v>5.928919262625852E-4</v>
      </c>
      <c r="T85">
        <v>33.00179648335083</v>
      </c>
      <c r="U85" s="115">
        <f t="shared" si="9"/>
        <v>285.99400000000003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295.99400000000003</v>
      </c>
      <c r="E86">
        <f>BAWANA!AQ86</f>
        <v>0</v>
      </c>
      <c r="F86">
        <f t="shared" si="11"/>
        <v>496</v>
      </c>
      <c r="G86">
        <f t="shared" si="12"/>
        <v>295.99400000000003</v>
      </c>
      <c r="H86" s="113"/>
      <c r="I86">
        <f>BRPL_EOD!AM86+BRPL_EOD!AN86</f>
        <v>262.99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33</v>
      </c>
      <c r="N86">
        <f t="shared" si="7"/>
        <v>295.99</v>
      </c>
      <c r="O86" s="113">
        <f t="shared" si="8"/>
        <v>4.0000000000190994E-3</v>
      </c>
      <c r="P86">
        <v>262.99</v>
      </c>
      <c r="Q86">
        <v>1.4691728028068901E-3</v>
      </c>
      <c r="R86">
        <v>1.4854969450602999E-4</v>
      </c>
      <c r="S86">
        <v>5.9550470940439271E-4</v>
      </c>
      <c r="T86">
        <v>33.001786772793309</v>
      </c>
      <c r="U86" s="115">
        <f t="shared" si="9"/>
        <v>295.99400000000003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305</v>
      </c>
      <c r="E87">
        <f>BAWANA!AQ87</f>
        <v>0</v>
      </c>
      <c r="F87">
        <f t="shared" si="11"/>
        <v>496</v>
      </c>
      <c r="G87">
        <f t="shared" si="12"/>
        <v>305</v>
      </c>
      <c r="H87" s="113"/>
      <c r="I87">
        <f>BRPL_EOD!AM87+BRPL_EOD!AN87</f>
        <v>274.13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30.87</v>
      </c>
      <c r="N87">
        <f t="shared" si="7"/>
        <v>305</v>
      </c>
      <c r="O87" s="113">
        <f t="shared" si="8"/>
        <v>0</v>
      </c>
      <c r="P87">
        <v>274.13</v>
      </c>
      <c r="Q87">
        <v>0</v>
      </c>
      <c r="R87">
        <v>0</v>
      </c>
      <c r="S87">
        <v>0</v>
      </c>
      <c r="T87">
        <v>30.87</v>
      </c>
      <c r="U87" s="115">
        <f t="shared" si="9"/>
        <v>305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305</v>
      </c>
      <c r="E88">
        <f>BAWANA!AQ88</f>
        <v>0</v>
      </c>
      <c r="F88">
        <f t="shared" si="11"/>
        <v>496</v>
      </c>
      <c r="G88">
        <f t="shared" si="12"/>
        <v>305</v>
      </c>
      <c r="H88" s="113"/>
      <c r="I88">
        <f>BRPL_EOD!AM88+BRPL_EOD!AN88</f>
        <v>274.13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30.87</v>
      </c>
      <c r="N88">
        <f t="shared" si="7"/>
        <v>305</v>
      </c>
      <c r="O88" s="113">
        <f t="shared" si="8"/>
        <v>0</v>
      </c>
      <c r="P88">
        <v>274.13</v>
      </c>
      <c r="Q88">
        <v>0</v>
      </c>
      <c r="R88">
        <v>0</v>
      </c>
      <c r="S88">
        <v>0</v>
      </c>
      <c r="T88">
        <v>30.87</v>
      </c>
      <c r="U88" s="115">
        <f t="shared" si="9"/>
        <v>305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305</v>
      </c>
      <c r="E89">
        <f>BAWANA!AQ89</f>
        <v>0</v>
      </c>
      <c r="F89">
        <f t="shared" si="11"/>
        <v>496</v>
      </c>
      <c r="G89">
        <f t="shared" si="12"/>
        <v>305</v>
      </c>
      <c r="H89" s="113"/>
      <c r="I89">
        <f>BRPL_EOD!AM89+BRPL_EOD!AN89</f>
        <v>274.13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30.87</v>
      </c>
      <c r="N89">
        <f t="shared" si="7"/>
        <v>305</v>
      </c>
      <c r="O89" s="113">
        <f t="shared" si="8"/>
        <v>0</v>
      </c>
      <c r="P89">
        <v>274.13</v>
      </c>
      <c r="Q89">
        <v>0</v>
      </c>
      <c r="R89">
        <v>0</v>
      </c>
      <c r="S89">
        <v>0</v>
      </c>
      <c r="T89">
        <v>30.87</v>
      </c>
      <c r="U89" s="115">
        <f t="shared" si="9"/>
        <v>305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305</v>
      </c>
      <c r="E90">
        <f>BAWANA!AQ90</f>
        <v>0</v>
      </c>
      <c r="F90">
        <f t="shared" si="11"/>
        <v>496</v>
      </c>
      <c r="G90">
        <f t="shared" si="12"/>
        <v>305</v>
      </c>
      <c r="H90" s="113"/>
      <c r="I90">
        <f>BRPL_EOD!AM90+BRPL_EOD!AN90</f>
        <v>274.13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30.87</v>
      </c>
      <c r="N90">
        <f t="shared" si="7"/>
        <v>305</v>
      </c>
      <c r="O90" s="113">
        <f t="shared" si="8"/>
        <v>0</v>
      </c>
      <c r="P90">
        <v>274.13</v>
      </c>
      <c r="Q90">
        <v>0</v>
      </c>
      <c r="R90">
        <v>0</v>
      </c>
      <c r="S90">
        <v>0</v>
      </c>
      <c r="T90">
        <v>30.87</v>
      </c>
      <c r="U90" s="115">
        <f t="shared" si="9"/>
        <v>305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275.99400000000003</v>
      </c>
      <c r="E91">
        <f>BAWANA!AQ91</f>
        <v>0</v>
      </c>
      <c r="F91">
        <f t="shared" si="11"/>
        <v>496</v>
      </c>
      <c r="G91">
        <f t="shared" si="12"/>
        <v>275.99400000000003</v>
      </c>
      <c r="H91" s="113"/>
      <c r="I91">
        <f>BRPL_EOD!AM91+BRPL_EOD!AN91</f>
        <v>242.99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33</v>
      </c>
      <c r="N91">
        <f t="shared" si="7"/>
        <v>275.99</v>
      </c>
      <c r="O91" s="113">
        <f t="shared" si="8"/>
        <v>4.0000000000190994E-3</v>
      </c>
      <c r="P91">
        <v>242.99</v>
      </c>
      <c r="Q91">
        <v>1.4558136607193237E-3</v>
      </c>
      <c r="R91">
        <v>1.4719893680606495E-4</v>
      </c>
      <c r="S91">
        <v>5.9008980381156583E-4</v>
      </c>
      <c r="T91">
        <v>33.001806897598669</v>
      </c>
      <c r="U91" s="115">
        <f t="shared" si="9"/>
        <v>275.99400000000003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285.99400000000003</v>
      </c>
      <c r="E92">
        <f>BAWANA!AQ92</f>
        <v>0</v>
      </c>
      <c r="F92">
        <f t="shared" si="11"/>
        <v>496</v>
      </c>
      <c r="G92">
        <f t="shared" si="12"/>
        <v>285.99400000000003</v>
      </c>
      <c r="H92" s="113"/>
      <c r="I92">
        <f>BRPL_EOD!AM92+BRPL_EOD!AN92</f>
        <v>252.99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33</v>
      </c>
      <c r="N92">
        <f t="shared" si="7"/>
        <v>285.99</v>
      </c>
      <c r="O92" s="113">
        <f t="shared" si="8"/>
        <v>4.0000000000190994E-3</v>
      </c>
      <c r="P92">
        <v>252.99</v>
      </c>
      <c r="Q92">
        <v>1.4627267917662464E-3</v>
      </c>
      <c r="R92">
        <v>1.4789793116747602E-4</v>
      </c>
      <c r="S92">
        <v>5.928919262625852E-4</v>
      </c>
      <c r="T92">
        <v>33.00179648335083</v>
      </c>
      <c r="U92" s="115">
        <f t="shared" si="9"/>
        <v>285.99400000000003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265.99400000000003</v>
      </c>
      <c r="E93">
        <f>BAWANA!AQ93</f>
        <v>0</v>
      </c>
      <c r="F93">
        <f t="shared" si="11"/>
        <v>496</v>
      </c>
      <c r="G93">
        <f t="shared" si="12"/>
        <v>265.99400000000003</v>
      </c>
      <c r="H93" s="113"/>
      <c r="I93">
        <f>BRPL_EOD!AM93+BRPL_EOD!AN93</f>
        <v>232.99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33</v>
      </c>
      <c r="N93">
        <f t="shared" si="7"/>
        <v>265.99</v>
      </c>
      <c r="O93" s="113">
        <f t="shared" si="8"/>
        <v>4.0000000000190994E-3</v>
      </c>
      <c r="P93">
        <v>232.99</v>
      </c>
      <c r="Q93">
        <v>1.4483807249031869E-3</v>
      </c>
      <c r="R93">
        <v>1.4644738440687779E-4</v>
      </c>
      <c r="S93">
        <v>5.8707698716075837E-4</v>
      </c>
      <c r="T93">
        <v>33.001818094903562</v>
      </c>
      <c r="U93" s="115">
        <f t="shared" si="9"/>
        <v>265.99400000000003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265.99400000000003</v>
      </c>
      <c r="E94">
        <f>BAWANA!AQ94</f>
        <v>0</v>
      </c>
      <c r="F94">
        <f t="shared" si="11"/>
        <v>496</v>
      </c>
      <c r="G94">
        <f t="shared" si="12"/>
        <v>265.99400000000003</v>
      </c>
      <c r="H94" s="113"/>
      <c r="I94">
        <f>BRPL_EOD!AM94+BRPL_EOD!AN94</f>
        <v>232.99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33</v>
      </c>
      <c r="N94">
        <f t="shared" si="7"/>
        <v>265.99</v>
      </c>
      <c r="O94" s="113">
        <f t="shared" si="8"/>
        <v>4.0000000000190994E-3</v>
      </c>
      <c r="P94">
        <v>232.99</v>
      </c>
      <c r="Q94">
        <v>1.4483807249031869E-3</v>
      </c>
      <c r="R94">
        <v>1.4644738440687779E-4</v>
      </c>
      <c r="S94">
        <v>5.8707698716075837E-4</v>
      </c>
      <c r="T94">
        <v>33.001818094903562</v>
      </c>
      <c r="U94" s="115">
        <f t="shared" si="9"/>
        <v>265.99400000000003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305</v>
      </c>
      <c r="E95">
        <f>BAWANA!AQ95</f>
        <v>0</v>
      </c>
      <c r="F95">
        <f t="shared" si="11"/>
        <v>496</v>
      </c>
      <c r="G95">
        <f t="shared" si="12"/>
        <v>305</v>
      </c>
      <c r="H95" s="113"/>
      <c r="I95">
        <f>BRPL_EOD!AM95+BRPL_EOD!AN95</f>
        <v>272.11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32.89</v>
      </c>
      <c r="N95">
        <f t="shared" si="7"/>
        <v>305</v>
      </c>
      <c r="O95" s="113">
        <f t="shared" si="8"/>
        <v>0</v>
      </c>
      <c r="P95">
        <v>272.11</v>
      </c>
      <c r="Q95">
        <v>0</v>
      </c>
      <c r="R95">
        <v>0</v>
      </c>
      <c r="S95">
        <v>0</v>
      </c>
      <c r="T95">
        <v>32.89</v>
      </c>
      <c r="U95" s="115">
        <f t="shared" si="9"/>
        <v>305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305</v>
      </c>
      <c r="E96">
        <f>BAWANA!AQ96</f>
        <v>0</v>
      </c>
      <c r="F96">
        <f t="shared" si="11"/>
        <v>496</v>
      </c>
      <c r="G96">
        <f t="shared" si="12"/>
        <v>305</v>
      </c>
      <c r="H96" s="113"/>
      <c r="I96">
        <f>BRPL_EOD!AM96+BRPL_EOD!AN96</f>
        <v>273.14999999999998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31.85</v>
      </c>
      <c r="N96">
        <f t="shared" si="7"/>
        <v>305</v>
      </c>
      <c r="O96" s="113">
        <f t="shared" si="8"/>
        <v>0</v>
      </c>
      <c r="P96">
        <v>273.14999999999998</v>
      </c>
      <c r="Q96">
        <v>0</v>
      </c>
      <c r="R96">
        <v>0</v>
      </c>
      <c r="S96">
        <v>0</v>
      </c>
      <c r="T96">
        <v>31.85</v>
      </c>
      <c r="U96" s="115">
        <f t="shared" si="9"/>
        <v>305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285.99400000000003</v>
      </c>
      <c r="E97">
        <f>BAWANA!AQ97</f>
        <v>0</v>
      </c>
      <c r="F97">
        <f t="shared" si="11"/>
        <v>496</v>
      </c>
      <c r="G97">
        <f t="shared" si="12"/>
        <v>285.99400000000003</v>
      </c>
      <c r="H97" s="113"/>
      <c r="I97">
        <f>BRPL_EOD!AM97+BRPL_EOD!AN97</f>
        <v>252.99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33</v>
      </c>
      <c r="N97">
        <f t="shared" si="7"/>
        <v>285.99</v>
      </c>
      <c r="O97" s="113">
        <f t="shared" si="8"/>
        <v>4.0000000000190994E-3</v>
      </c>
      <c r="P97">
        <v>252.99</v>
      </c>
      <c r="Q97">
        <v>1.4627267917662464E-3</v>
      </c>
      <c r="R97">
        <v>1.4789793116747602E-4</v>
      </c>
      <c r="S97">
        <v>5.928919262625852E-4</v>
      </c>
      <c r="T97">
        <v>33.00179648335083</v>
      </c>
      <c r="U97" s="115">
        <f t="shared" si="9"/>
        <v>285.99400000000003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275.99400000000003</v>
      </c>
      <c r="E98">
        <f>BAWANA!AQ98</f>
        <v>0</v>
      </c>
      <c r="F98">
        <f t="shared" si="11"/>
        <v>496</v>
      </c>
      <c r="G98">
        <f t="shared" si="12"/>
        <v>275.99400000000003</v>
      </c>
      <c r="H98" s="113"/>
      <c r="I98">
        <f>BRPL_EOD!AM98+BRPL_EOD!AN98</f>
        <v>242.99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33</v>
      </c>
      <c r="N98">
        <f t="shared" si="7"/>
        <v>275.99</v>
      </c>
      <c r="O98" s="113">
        <f t="shared" si="8"/>
        <v>4.0000000000190994E-3</v>
      </c>
      <c r="P98">
        <v>242.99</v>
      </c>
      <c r="Q98">
        <v>1.4558136607193237E-3</v>
      </c>
      <c r="R98">
        <v>1.4719893680606495E-4</v>
      </c>
      <c r="S98">
        <v>5.9008980381156583E-4</v>
      </c>
      <c r="T98">
        <v>33.001806897598669</v>
      </c>
      <c r="U98" s="115">
        <f t="shared" si="9"/>
        <v>275.99400000000003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14.805</v>
      </c>
      <c r="C99" s="115">
        <f t="shared" ref="C99:U99" si="14">SUM(C3:C98)/4000</f>
        <v>4.4999999999999998E-2</v>
      </c>
      <c r="D99" s="115">
        <f t="shared" si="14"/>
        <v>1.8009804999999997</v>
      </c>
      <c r="E99" s="115">
        <f t="shared" si="14"/>
        <v>4.4999999999999998E-2</v>
      </c>
      <c r="F99" s="115">
        <f t="shared" si="14"/>
        <v>11.88</v>
      </c>
      <c r="G99" s="115">
        <f t="shared" si="14"/>
        <v>1.8459804999999996</v>
      </c>
      <c r="H99" s="115"/>
      <c r="I99" s="115">
        <f t="shared" si="14"/>
        <v>1.5904724999999997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0.25549500000000003</v>
      </c>
      <c r="N99" s="115">
        <f t="shared" si="14"/>
        <v>1.8459674999999993</v>
      </c>
      <c r="O99" s="115">
        <f t="shared" si="14"/>
        <v>1.3000000000033652E-5</v>
      </c>
      <c r="P99" s="115">
        <f t="shared" si="14"/>
        <v>1.5904759159033581</v>
      </c>
      <c r="Q99" s="115">
        <f t="shared" si="14"/>
        <v>3.2785306685634589E-6</v>
      </c>
      <c r="R99" s="115">
        <f t="shared" si="14"/>
        <v>3.3149587871030531E-7</v>
      </c>
      <c r="S99" s="115">
        <f t="shared" si="14"/>
        <v>1.3288977643243889E-6</v>
      </c>
      <c r="T99" s="115">
        <f t="shared" si="14"/>
        <v>0.25549964517232998</v>
      </c>
      <c r="U99" s="115">
        <f t="shared" si="14"/>
        <v>1.8459804999999996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77.33</v>
      </c>
      <c r="H3">
        <v>0</v>
      </c>
      <c r="I3">
        <v>0</v>
      </c>
      <c r="J3">
        <v>102</v>
      </c>
      <c r="K3">
        <v>481.64</v>
      </c>
      <c r="L3">
        <v>413.81</v>
      </c>
      <c r="M3">
        <v>47.33</v>
      </c>
      <c r="N3">
        <v>121.71</v>
      </c>
      <c r="O3">
        <v>127.6</v>
      </c>
      <c r="P3">
        <v>100.48</v>
      </c>
      <c r="Q3">
        <v>20.96</v>
      </c>
      <c r="R3">
        <v>43.11</v>
      </c>
      <c r="S3">
        <v>0</v>
      </c>
      <c r="T3">
        <v>1.62</v>
      </c>
      <c r="U3">
        <v>405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14.05</v>
      </c>
      <c r="AB3">
        <v>11.19</v>
      </c>
      <c r="AC3">
        <v>10.69</v>
      </c>
      <c r="AD3">
        <v>30.23</v>
      </c>
      <c r="AE3">
        <v>54.53</v>
      </c>
      <c r="AF3">
        <v>9.66</v>
      </c>
      <c r="AG3">
        <v>46.06</v>
      </c>
      <c r="AH3">
        <v>127.78</v>
      </c>
      <c r="AI3">
        <v>0</v>
      </c>
      <c r="AJ3">
        <v>0</v>
      </c>
      <c r="AK3">
        <v>60.23</v>
      </c>
      <c r="AL3">
        <v>38.35</v>
      </c>
      <c r="AM3">
        <v>0</v>
      </c>
      <c r="AN3">
        <v>0</v>
      </c>
      <c r="AO3">
        <v>10.32</v>
      </c>
      <c r="AP3">
        <v>10.96</v>
      </c>
      <c r="AQ3">
        <v>53.16</v>
      </c>
      <c r="AR3">
        <v>50.34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2.75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2726.7800000000007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77.33</v>
      </c>
      <c r="H4">
        <v>0</v>
      </c>
      <c r="I4">
        <v>0</v>
      </c>
      <c r="J4">
        <v>102</v>
      </c>
      <c r="K4">
        <v>343.03</v>
      </c>
      <c r="L4">
        <v>413.81</v>
      </c>
      <c r="M4">
        <v>47.33</v>
      </c>
      <c r="N4">
        <v>121.71</v>
      </c>
      <c r="O4">
        <v>127.6</v>
      </c>
      <c r="P4">
        <v>100.48</v>
      </c>
      <c r="Q4">
        <v>20.96</v>
      </c>
      <c r="R4">
        <v>43.11</v>
      </c>
      <c r="S4">
        <v>0</v>
      </c>
      <c r="T4">
        <v>1.62</v>
      </c>
      <c r="U4">
        <v>405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11.19</v>
      </c>
      <c r="AC4">
        <v>10.69</v>
      </c>
      <c r="AD4">
        <v>30.23</v>
      </c>
      <c r="AE4">
        <v>54.53</v>
      </c>
      <c r="AF4">
        <v>9.66</v>
      </c>
      <c r="AG4">
        <v>46.06</v>
      </c>
      <c r="AH4">
        <v>102.23</v>
      </c>
      <c r="AI4">
        <v>0</v>
      </c>
      <c r="AJ4">
        <v>0</v>
      </c>
      <c r="AK4">
        <v>60.23</v>
      </c>
      <c r="AL4">
        <v>38.35</v>
      </c>
      <c r="AM4">
        <v>0</v>
      </c>
      <c r="AN4">
        <v>0</v>
      </c>
      <c r="AO4">
        <v>10.32</v>
      </c>
      <c r="AP4">
        <v>10.96</v>
      </c>
      <c r="AQ4">
        <v>53.16</v>
      </c>
      <c r="AR4">
        <v>50.34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2.19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2548.0100000000002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77.33</v>
      </c>
      <c r="H5">
        <v>0</v>
      </c>
      <c r="I5">
        <v>0</v>
      </c>
      <c r="J5">
        <v>102</v>
      </c>
      <c r="K5">
        <v>343.03</v>
      </c>
      <c r="L5">
        <v>413.81</v>
      </c>
      <c r="M5">
        <v>47.33</v>
      </c>
      <c r="N5">
        <v>121.71</v>
      </c>
      <c r="O5">
        <v>127.6</v>
      </c>
      <c r="P5">
        <v>100.48</v>
      </c>
      <c r="Q5">
        <v>20.96</v>
      </c>
      <c r="R5">
        <v>43.11</v>
      </c>
      <c r="S5">
        <v>0</v>
      </c>
      <c r="T5">
        <v>1.62</v>
      </c>
      <c r="U5">
        <v>405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11.19</v>
      </c>
      <c r="AC5">
        <v>10.69</v>
      </c>
      <c r="AD5">
        <v>30.23</v>
      </c>
      <c r="AE5">
        <v>54.53</v>
      </c>
      <c r="AF5">
        <v>9.66</v>
      </c>
      <c r="AG5">
        <v>46.06</v>
      </c>
      <c r="AH5">
        <v>102.23</v>
      </c>
      <c r="AI5">
        <v>0</v>
      </c>
      <c r="AJ5">
        <v>0</v>
      </c>
      <c r="AK5">
        <v>60.23</v>
      </c>
      <c r="AL5">
        <v>38.35</v>
      </c>
      <c r="AM5">
        <v>0</v>
      </c>
      <c r="AN5">
        <v>0</v>
      </c>
      <c r="AO5">
        <v>10.32</v>
      </c>
      <c r="AP5">
        <v>10.96</v>
      </c>
      <c r="AQ5">
        <v>53.16</v>
      </c>
      <c r="AR5">
        <v>16.559999999999999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2.19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2514.23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77.33</v>
      </c>
      <c r="H6">
        <v>0</v>
      </c>
      <c r="I6">
        <v>0</v>
      </c>
      <c r="J6">
        <v>102</v>
      </c>
      <c r="K6">
        <v>343.03</v>
      </c>
      <c r="L6">
        <v>413.81</v>
      </c>
      <c r="M6">
        <v>47.33</v>
      </c>
      <c r="N6">
        <v>121.71</v>
      </c>
      <c r="O6">
        <v>127.6</v>
      </c>
      <c r="P6">
        <v>100.48</v>
      </c>
      <c r="Q6">
        <v>20.96</v>
      </c>
      <c r="R6">
        <v>43.71</v>
      </c>
      <c r="S6">
        <v>0</v>
      </c>
      <c r="T6">
        <v>1.62</v>
      </c>
      <c r="U6">
        <v>405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11.19</v>
      </c>
      <c r="AC6">
        <v>10.69</v>
      </c>
      <c r="AD6">
        <v>30.23</v>
      </c>
      <c r="AE6">
        <v>54.53</v>
      </c>
      <c r="AF6">
        <v>9.66</v>
      </c>
      <c r="AG6">
        <v>46.06</v>
      </c>
      <c r="AH6">
        <v>102.23</v>
      </c>
      <c r="AI6">
        <v>0</v>
      </c>
      <c r="AJ6">
        <v>0</v>
      </c>
      <c r="AK6">
        <v>60.23</v>
      </c>
      <c r="AL6">
        <v>38.35</v>
      </c>
      <c r="AM6">
        <v>0</v>
      </c>
      <c r="AN6">
        <v>0</v>
      </c>
      <c r="AO6">
        <v>10.32</v>
      </c>
      <c r="AP6">
        <v>10.96</v>
      </c>
      <c r="AQ6">
        <v>35.44</v>
      </c>
      <c r="AR6">
        <v>11.04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2.19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2491.59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77.33</v>
      </c>
      <c r="H7">
        <v>0</v>
      </c>
      <c r="I7">
        <v>0</v>
      </c>
      <c r="J7">
        <v>102</v>
      </c>
      <c r="K7">
        <v>343.03</v>
      </c>
      <c r="L7">
        <v>413.81</v>
      </c>
      <c r="M7">
        <v>47.33</v>
      </c>
      <c r="N7">
        <v>121.71</v>
      </c>
      <c r="O7">
        <v>127.6</v>
      </c>
      <c r="P7">
        <v>100.48</v>
      </c>
      <c r="Q7">
        <v>20.96</v>
      </c>
      <c r="R7">
        <v>43.71</v>
      </c>
      <c r="S7">
        <v>0</v>
      </c>
      <c r="T7">
        <v>1.62</v>
      </c>
      <c r="U7">
        <v>405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11.19</v>
      </c>
      <c r="AC7">
        <v>10.69</v>
      </c>
      <c r="AD7">
        <v>30.23</v>
      </c>
      <c r="AE7">
        <v>54.53</v>
      </c>
      <c r="AF7">
        <v>9.66</v>
      </c>
      <c r="AG7">
        <v>46.06</v>
      </c>
      <c r="AH7">
        <v>102.23</v>
      </c>
      <c r="AI7">
        <v>0</v>
      </c>
      <c r="AJ7">
        <v>0</v>
      </c>
      <c r="AK7">
        <v>60.23</v>
      </c>
      <c r="AL7">
        <v>38.35</v>
      </c>
      <c r="AM7">
        <v>0</v>
      </c>
      <c r="AN7">
        <v>0</v>
      </c>
      <c r="AO7">
        <v>10.32</v>
      </c>
      <c r="AP7">
        <v>10.96</v>
      </c>
      <c r="AQ7">
        <v>35.44</v>
      </c>
      <c r="AR7">
        <v>11.04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2.19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2491.59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77.33</v>
      </c>
      <c r="H8">
        <v>0</v>
      </c>
      <c r="I8">
        <v>0</v>
      </c>
      <c r="J8">
        <v>102</v>
      </c>
      <c r="K8">
        <v>343.03</v>
      </c>
      <c r="L8">
        <v>413.81</v>
      </c>
      <c r="M8">
        <v>47.33</v>
      </c>
      <c r="N8">
        <v>121.71</v>
      </c>
      <c r="O8">
        <v>127.6</v>
      </c>
      <c r="P8">
        <v>100.48</v>
      </c>
      <c r="Q8">
        <v>20.96</v>
      </c>
      <c r="R8">
        <v>43.71</v>
      </c>
      <c r="S8">
        <v>0</v>
      </c>
      <c r="T8">
        <v>1.62</v>
      </c>
      <c r="U8">
        <v>405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11.19</v>
      </c>
      <c r="AC8">
        <v>10.69</v>
      </c>
      <c r="AD8">
        <v>30.23</v>
      </c>
      <c r="AE8">
        <v>54.53</v>
      </c>
      <c r="AF8">
        <v>9.66</v>
      </c>
      <c r="AG8">
        <v>46.06</v>
      </c>
      <c r="AH8">
        <v>93.12</v>
      </c>
      <c r="AI8">
        <v>0</v>
      </c>
      <c r="AJ8">
        <v>0</v>
      </c>
      <c r="AK8">
        <v>60.23</v>
      </c>
      <c r="AL8">
        <v>38.35</v>
      </c>
      <c r="AM8">
        <v>0</v>
      </c>
      <c r="AN8">
        <v>0</v>
      </c>
      <c r="AO8">
        <v>10.32</v>
      </c>
      <c r="AP8">
        <v>10.96</v>
      </c>
      <c r="AQ8">
        <v>35.44</v>
      </c>
      <c r="AR8">
        <v>11.04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2482.29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77.33</v>
      </c>
      <c r="H9">
        <v>0</v>
      </c>
      <c r="I9">
        <v>0</v>
      </c>
      <c r="J9">
        <v>102</v>
      </c>
      <c r="K9">
        <v>343.03</v>
      </c>
      <c r="L9">
        <v>413.81</v>
      </c>
      <c r="M9">
        <v>47.33</v>
      </c>
      <c r="N9">
        <v>121.71</v>
      </c>
      <c r="O9">
        <v>127.6</v>
      </c>
      <c r="P9">
        <v>106.72</v>
      </c>
      <c r="Q9">
        <v>20.96</v>
      </c>
      <c r="R9">
        <v>43.71</v>
      </c>
      <c r="S9">
        <v>0</v>
      </c>
      <c r="T9">
        <v>1.62</v>
      </c>
      <c r="U9">
        <v>405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11.19</v>
      </c>
      <c r="AC9">
        <v>10.69</v>
      </c>
      <c r="AD9">
        <v>30.23</v>
      </c>
      <c r="AE9">
        <v>54.53</v>
      </c>
      <c r="AF9">
        <v>9.66</v>
      </c>
      <c r="AG9">
        <v>46.06</v>
      </c>
      <c r="AH9">
        <v>93.12</v>
      </c>
      <c r="AI9">
        <v>0</v>
      </c>
      <c r="AJ9">
        <v>0</v>
      </c>
      <c r="AK9">
        <v>60.23</v>
      </c>
      <c r="AL9">
        <v>79.38</v>
      </c>
      <c r="AM9">
        <v>0</v>
      </c>
      <c r="AN9">
        <v>0</v>
      </c>
      <c r="AO9">
        <v>10.32</v>
      </c>
      <c r="AP9">
        <v>10.96</v>
      </c>
      <c r="AQ9">
        <v>35.44</v>
      </c>
      <c r="AR9">
        <v>13.25</v>
      </c>
      <c r="AS9">
        <v>11.82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2508.1300000000006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77.33</v>
      </c>
      <c r="H10">
        <v>0</v>
      </c>
      <c r="I10">
        <v>0</v>
      </c>
      <c r="J10">
        <v>102</v>
      </c>
      <c r="K10">
        <v>343.03</v>
      </c>
      <c r="L10">
        <v>413.81</v>
      </c>
      <c r="M10">
        <v>47.33</v>
      </c>
      <c r="N10">
        <v>121.71</v>
      </c>
      <c r="O10">
        <v>127.6</v>
      </c>
      <c r="P10">
        <v>106.72</v>
      </c>
      <c r="Q10">
        <v>20.96</v>
      </c>
      <c r="R10">
        <v>43.71</v>
      </c>
      <c r="S10">
        <v>0</v>
      </c>
      <c r="T10">
        <v>1.62</v>
      </c>
      <c r="U10">
        <v>405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11.19</v>
      </c>
      <c r="AC10">
        <v>10.69</v>
      </c>
      <c r="AD10">
        <v>30.23</v>
      </c>
      <c r="AE10">
        <v>54.53</v>
      </c>
      <c r="AF10">
        <v>9.66</v>
      </c>
      <c r="AG10">
        <v>46.06</v>
      </c>
      <c r="AH10">
        <v>93.12</v>
      </c>
      <c r="AI10">
        <v>0</v>
      </c>
      <c r="AJ10">
        <v>0</v>
      </c>
      <c r="AK10">
        <v>60.23</v>
      </c>
      <c r="AL10">
        <v>79.38</v>
      </c>
      <c r="AM10">
        <v>0</v>
      </c>
      <c r="AN10">
        <v>0</v>
      </c>
      <c r="AO10">
        <v>10.32</v>
      </c>
      <c r="AP10">
        <v>10.96</v>
      </c>
      <c r="AQ10">
        <v>35.44</v>
      </c>
      <c r="AR10">
        <v>13.25</v>
      </c>
      <c r="AS10">
        <v>10.35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2506.6600000000003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77.33</v>
      </c>
      <c r="H11">
        <v>0</v>
      </c>
      <c r="I11">
        <v>0</v>
      </c>
      <c r="J11">
        <v>102</v>
      </c>
      <c r="K11">
        <v>343.03</v>
      </c>
      <c r="L11">
        <v>413.81</v>
      </c>
      <c r="M11">
        <v>47.33</v>
      </c>
      <c r="N11">
        <v>121.71</v>
      </c>
      <c r="O11">
        <v>127.6</v>
      </c>
      <c r="P11">
        <v>106.72</v>
      </c>
      <c r="Q11">
        <v>20.96</v>
      </c>
      <c r="R11">
        <v>43.71</v>
      </c>
      <c r="S11">
        <v>0</v>
      </c>
      <c r="T11">
        <v>1.62</v>
      </c>
      <c r="U11">
        <v>405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11.19</v>
      </c>
      <c r="AC11">
        <v>10.69</v>
      </c>
      <c r="AD11">
        <v>30.23</v>
      </c>
      <c r="AE11">
        <v>54.53</v>
      </c>
      <c r="AF11">
        <v>9.66</v>
      </c>
      <c r="AG11">
        <v>46.06</v>
      </c>
      <c r="AH11">
        <v>93.12</v>
      </c>
      <c r="AI11">
        <v>0</v>
      </c>
      <c r="AJ11">
        <v>0</v>
      </c>
      <c r="AK11">
        <v>60.23</v>
      </c>
      <c r="AL11">
        <v>79.38</v>
      </c>
      <c r="AM11">
        <v>0</v>
      </c>
      <c r="AN11">
        <v>0</v>
      </c>
      <c r="AO11">
        <v>10.32</v>
      </c>
      <c r="AP11">
        <v>10.96</v>
      </c>
      <c r="AQ11">
        <v>35.44</v>
      </c>
      <c r="AR11">
        <v>13.25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2513.1800000000003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77.33</v>
      </c>
      <c r="H12">
        <v>0</v>
      </c>
      <c r="I12">
        <v>0</v>
      </c>
      <c r="J12">
        <v>102</v>
      </c>
      <c r="K12">
        <v>343.03</v>
      </c>
      <c r="L12">
        <v>413.81</v>
      </c>
      <c r="M12">
        <v>47.33</v>
      </c>
      <c r="N12">
        <v>121.71</v>
      </c>
      <c r="O12">
        <v>127.6</v>
      </c>
      <c r="P12">
        <v>106.72</v>
      </c>
      <c r="Q12">
        <v>20.96</v>
      </c>
      <c r="R12">
        <v>43.71</v>
      </c>
      <c r="S12">
        <v>0</v>
      </c>
      <c r="T12">
        <v>1.62</v>
      </c>
      <c r="U12">
        <v>405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11.19</v>
      </c>
      <c r="AC12">
        <v>10.69</v>
      </c>
      <c r="AD12">
        <v>30.23</v>
      </c>
      <c r="AE12">
        <v>54.53</v>
      </c>
      <c r="AF12">
        <v>9.66</v>
      </c>
      <c r="AG12">
        <v>46.06</v>
      </c>
      <c r="AH12">
        <v>93.12</v>
      </c>
      <c r="AI12">
        <v>0</v>
      </c>
      <c r="AJ12">
        <v>0</v>
      </c>
      <c r="AK12">
        <v>60.23</v>
      </c>
      <c r="AL12">
        <v>79.38</v>
      </c>
      <c r="AM12">
        <v>0</v>
      </c>
      <c r="AN12">
        <v>0</v>
      </c>
      <c r="AO12">
        <v>10.32</v>
      </c>
      <c r="AP12">
        <v>10.96</v>
      </c>
      <c r="AQ12">
        <v>35.44</v>
      </c>
      <c r="AR12">
        <v>13.25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2513.1800000000003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77.33</v>
      </c>
      <c r="H13">
        <v>0</v>
      </c>
      <c r="I13">
        <v>0</v>
      </c>
      <c r="J13">
        <v>102</v>
      </c>
      <c r="K13">
        <v>343.03</v>
      </c>
      <c r="L13">
        <v>413.81</v>
      </c>
      <c r="M13">
        <v>47.33</v>
      </c>
      <c r="N13">
        <v>121.71</v>
      </c>
      <c r="O13">
        <v>127.6</v>
      </c>
      <c r="P13">
        <v>106.72</v>
      </c>
      <c r="Q13">
        <v>20.96</v>
      </c>
      <c r="R13">
        <v>43.71</v>
      </c>
      <c r="S13">
        <v>0</v>
      </c>
      <c r="T13">
        <v>1.62</v>
      </c>
      <c r="U13">
        <v>405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11.19</v>
      </c>
      <c r="AC13">
        <v>10.69</v>
      </c>
      <c r="AD13">
        <v>30.23</v>
      </c>
      <c r="AE13">
        <v>54.53</v>
      </c>
      <c r="AF13">
        <v>9.66</v>
      </c>
      <c r="AG13">
        <v>46.06</v>
      </c>
      <c r="AH13">
        <v>93.12</v>
      </c>
      <c r="AI13">
        <v>0</v>
      </c>
      <c r="AJ13">
        <v>0</v>
      </c>
      <c r="AK13">
        <v>60.23</v>
      </c>
      <c r="AL13">
        <v>38.35</v>
      </c>
      <c r="AM13">
        <v>0</v>
      </c>
      <c r="AN13">
        <v>0</v>
      </c>
      <c r="AO13">
        <v>10.32</v>
      </c>
      <c r="AP13">
        <v>10.96</v>
      </c>
      <c r="AQ13">
        <v>17.72</v>
      </c>
      <c r="AR13">
        <v>11.04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2452.2199999999998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77.33</v>
      </c>
      <c r="H14">
        <v>0</v>
      </c>
      <c r="I14">
        <v>0</v>
      </c>
      <c r="J14">
        <v>102</v>
      </c>
      <c r="K14">
        <v>343.03</v>
      </c>
      <c r="L14">
        <v>413.81</v>
      </c>
      <c r="M14">
        <v>47.33</v>
      </c>
      <c r="N14">
        <v>121.71</v>
      </c>
      <c r="O14">
        <v>127.6</v>
      </c>
      <c r="P14">
        <v>106.72</v>
      </c>
      <c r="Q14">
        <v>20.96</v>
      </c>
      <c r="R14">
        <v>43.71</v>
      </c>
      <c r="S14">
        <v>0</v>
      </c>
      <c r="T14">
        <v>1.62</v>
      </c>
      <c r="U14">
        <v>405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11.19</v>
      </c>
      <c r="AC14">
        <v>10.69</v>
      </c>
      <c r="AD14">
        <v>30.23</v>
      </c>
      <c r="AE14">
        <v>54.53</v>
      </c>
      <c r="AF14">
        <v>9.66</v>
      </c>
      <c r="AG14">
        <v>46.06</v>
      </c>
      <c r="AH14">
        <v>93.12</v>
      </c>
      <c r="AI14">
        <v>0</v>
      </c>
      <c r="AJ14">
        <v>0</v>
      </c>
      <c r="AK14">
        <v>60.23</v>
      </c>
      <c r="AL14">
        <v>38.35</v>
      </c>
      <c r="AM14">
        <v>0</v>
      </c>
      <c r="AN14">
        <v>0</v>
      </c>
      <c r="AO14">
        <v>10.32</v>
      </c>
      <c r="AP14">
        <v>10.96</v>
      </c>
      <c r="AQ14">
        <v>17.72</v>
      </c>
      <c r="AR14">
        <v>11.04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2452.2199999999998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77.33</v>
      </c>
      <c r="H15">
        <v>0</v>
      </c>
      <c r="I15">
        <v>0</v>
      </c>
      <c r="J15">
        <v>102</v>
      </c>
      <c r="K15">
        <v>343.03</v>
      </c>
      <c r="L15">
        <v>413.81</v>
      </c>
      <c r="M15">
        <v>47.33</v>
      </c>
      <c r="N15">
        <v>121.71</v>
      </c>
      <c r="O15">
        <v>127.6</v>
      </c>
      <c r="P15">
        <v>106.72</v>
      </c>
      <c r="Q15">
        <v>20.96</v>
      </c>
      <c r="R15">
        <v>43.71</v>
      </c>
      <c r="S15">
        <v>0</v>
      </c>
      <c r="T15">
        <v>1.62</v>
      </c>
      <c r="U15">
        <v>405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0</v>
      </c>
      <c r="AB15">
        <v>12.68</v>
      </c>
      <c r="AC15">
        <v>10.69</v>
      </c>
      <c r="AD15">
        <v>30.23</v>
      </c>
      <c r="AE15">
        <v>54.53</v>
      </c>
      <c r="AF15">
        <v>9.66</v>
      </c>
      <c r="AG15">
        <v>46.06</v>
      </c>
      <c r="AH15">
        <v>93.12</v>
      </c>
      <c r="AI15">
        <v>0</v>
      </c>
      <c r="AJ15">
        <v>0</v>
      </c>
      <c r="AK15">
        <v>60.23</v>
      </c>
      <c r="AL15">
        <v>38.35</v>
      </c>
      <c r="AM15">
        <v>0</v>
      </c>
      <c r="AN15">
        <v>0</v>
      </c>
      <c r="AO15">
        <v>10.32</v>
      </c>
      <c r="AP15">
        <v>9.48</v>
      </c>
      <c r="AQ15">
        <v>17.72</v>
      </c>
      <c r="AR15">
        <v>16.559999999999999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2457.7499999999995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77.33</v>
      </c>
      <c r="H16">
        <v>0</v>
      </c>
      <c r="I16">
        <v>0</v>
      </c>
      <c r="J16">
        <v>102</v>
      </c>
      <c r="K16">
        <v>343.03</v>
      </c>
      <c r="L16">
        <v>413.81</v>
      </c>
      <c r="M16">
        <v>47.33</v>
      </c>
      <c r="N16">
        <v>121.71</v>
      </c>
      <c r="O16">
        <v>127.6</v>
      </c>
      <c r="P16">
        <v>106.72</v>
      </c>
      <c r="Q16">
        <v>20.96</v>
      </c>
      <c r="R16">
        <v>43.71</v>
      </c>
      <c r="S16">
        <v>0</v>
      </c>
      <c r="T16">
        <v>1.62</v>
      </c>
      <c r="U16">
        <v>405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0</v>
      </c>
      <c r="AB16">
        <v>12.68</v>
      </c>
      <c r="AC16">
        <v>10.69</v>
      </c>
      <c r="AD16">
        <v>30.23</v>
      </c>
      <c r="AE16">
        <v>54.53</v>
      </c>
      <c r="AF16">
        <v>9.66</v>
      </c>
      <c r="AG16">
        <v>46.06</v>
      </c>
      <c r="AH16">
        <v>93.12</v>
      </c>
      <c r="AI16">
        <v>0</v>
      </c>
      <c r="AJ16">
        <v>0</v>
      </c>
      <c r="AK16">
        <v>60.23</v>
      </c>
      <c r="AL16">
        <v>38.35</v>
      </c>
      <c r="AM16">
        <v>0</v>
      </c>
      <c r="AN16">
        <v>0</v>
      </c>
      <c r="AO16">
        <v>10.32</v>
      </c>
      <c r="AP16">
        <v>9.48</v>
      </c>
      <c r="AQ16">
        <v>17.72</v>
      </c>
      <c r="AR16">
        <v>16.559999999999999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2457.7499999999995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77.33</v>
      </c>
      <c r="H17">
        <v>0</v>
      </c>
      <c r="I17">
        <v>0</v>
      </c>
      <c r="J17">
        <v>102</v>
      </c>
      <c r="K17">
        <v>343.03</v>
      </c>
      <c r="L17">
        <v>413.81</v>
      </c>
      <c r="M17">
        <v>47.33</v>
      </c>
      <c r="N17">
        <v>121.71</v>
      </c>
      <c r="O17">
        <v>127.6</v>
      </c>
      <c r="P17">
        <v>106.72</v>
      </c>
      <c r="Q17">
        <v>20.96</v>
      </c>
      <c r="R17">
        <v>43.71</v>
      </c>
      <c r="S17">
        <v>0</v>
      </c>
      <c r="T17">
        <v>1.62</v>
      </c>
      <c r="U17">
        <v>405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0</v>
      </c>
      <c r="AB17">
        <v>12.68</v>
      </c>
      <c r="AC17">
        <v>10.69</v>
      </c>
      <c r="AD17">
        <v>30.23</v>
      </c>
      <c r="AE17">
        <v>54.53</v>
      </c>
      <c r="AF17">
        <v>9.66</v>
      </c>
      <c r="AG17">
        <v>46.06</v>
      </c>
      <c r="AH17">
        <v>93.12</v>
      </c>
      <c r="AI17">
        <v>0</v>
      </c>
      <c r="AJ17">
        <v>0</v>
      </c>
      <c r="AK17">
        <v>60.23</v>
      </c>
      <c r="AL17">
        <v>38.35</v>
      </c>
      <c r="AM17">
        <v>0</v>
      </c>
      <c r="AN17">
        <v>0</v>
      </c>
      <c r="AO17">
        <v>10.32</v>
      </c>
      <c r="AP17">
        <v>9.48</v>
      </c>
      <c r="AQ17">
        <v>17.72</v>
      </c>
      <c r="AR17">
        <v>12.15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2453.3399999999997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77.33</v>
      </c>
      <c r="H18">
        <v>0</v>
      </c>
      <c r="I18">
        <v>0</v>
      </c>
      <c r="J18">
        <v>102</v>
      </c>
      <c r="K18">
        <v>343.03</v>
      </c>
      <c r="L18">
        <v>413.81</v>
      </c>
      <c r="M18">
        <v>47.33</v>
      </c>
      <c r="N18">
        <v>121.71</v>
      </c>
      <c r="O18">
        <v>127.6</v>
      </c>
      <c r="P18">
        <v>106.72</v>
      </c>
      <c r="Q18">
        <v>20.96</v>
      </c>
      <c r="R18">
        <v>43.71</v>
      </c>
      <c r="S18">
        <v>0</v>
      </c>
      <c r="T18">
        <v>1.62</v>
      </c>
      <c r="U18">
        <v>405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11.85</v>
      </c>
      <c r="AB18">
        <v>12.68</v>
      </c>
      <c r="AC18">
        <v>10.69</v>
      </c>
      <c r="AD18">
        <v>30.23</v>
      </c>
      <c r="AE18">
        <v>54.53</v>
      </c>
      <c r="AF18">
        <v>9.66</v>
      </c>
      <c r="AG18">
        <v>46.06</v>
      </c>
      <c r="AH18">
        <v>93.12</v>
      </c>
      <c r="AI18">
        <v>0</v>
      </c>
      <c r="AJ18">
        <v>0</v>
      </c>
      <c r="AK18">
        <v>60.23</v>
      </c>
      <c r="AL18">
        <v>38.35</v>
      </c>
      <c r="AM18">
        <v>0</v>
      </c>
      <c r="AN18">
        <v>0</v>
      </c>
      <c r="AO18">
        <v>10.32</v>
      </c>
      <c r="AP18">
        <v>9.48</v>
      </c>
      <c r="AQ18">
        <v>17.72</v>
      </c>
      <c r="AR18">
        <v>12.15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2465.1899999999996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77.33</v>
      </c>
      <c r="H19">
        <v>0</v>
      </c>
      <c r="I19">
        <v>0</v>
      </c>
      <c r="J19">
        <v>102</v>
      </c>
      <c r="K19">
        <v>343.03</v>
      </c>
      <c r="L19">
        <v>413.81</v>
      </c>
      <c r="M19">
        <v>47.33</v>
      </c>
      <c r="N19">
        <v>121.71</v>
      </c>
      <c r="O19">
        <v>127.6</v>
      </c>
      <c r="P19">
        <v>106.72</v>
      </c>
      <c r="Q19">
        <v>20.96</v>
      </c>
      <c r="R19">
        <v>43.71</v>
      </c>
      <c r="S19">
        <v>0</v>
      </c>
      <c r="T19">
        <v>1.62</v>
      </c>
      <c r="U19">
        <v>405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11.85</v>
      </c>
      <c r="AB19">
        <v>12.68</v>
      </c>
      <c r="AC19">
        <v>10.69</v>
      </c>
      <c r="AD19">
        <v>30.23</v>
      </c>
      <c r="AE19">
        <v>54.53</v>
      </c>
      <c r="AF19">
        <v>9.66</v>
      </c>
      <c r="AG19">
        <v>46.06</v>
      </c>
      <c r="AH19">
        <v>93.12</v>
      </c>
      <c r="AI19">
        <v>2.81</v>
      </c>
      <c r="AJ19">
        <v>0</v>
      </c>
      <c r="AK19">
        <v>60.23</v>
      </c>
      <c r="AL19">
        <v>38.35</v>
      </c>
      <c r="AM19">
        <v>0</v>
      </c>
      <c r="AN19">
        <v>0</v>
      </c>
      <c r="AO19">
        <v>10.17</v>
      </c>
      <c r="AP19">
        <v>9.48</v>
      </c>
      <c r="AQ19">
        <v>17.72</v>
      </c>
      <c r="AR19">
        <v>12.15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2467.8499999999995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77.33</v>
      </c>
      <c r="H20">
        <v>0</v>
      </c>
      <c r="I20">
        <v>0</v>
      </c>
      <c r="J20">
        <v>102</v>
      </c>
      <c r="K20">
        <v>343.03</v>
      </c>
      <c r="L20">
        <v>413.81</v>
      </c>
      <c r="M20">
        <v>47.33</v>
      </c>
      <c r="N20">
        <v>121.71</v>
      </c>
      <c r="O20">
        <v>127.6</v>
      </c>
      <c r="P20">
        <v>106.72</v>
      </c>
      <c r="Q20">
        <v>20.96</v>
      </c>
      <c r="R20">
        <v>43.71</v>
      </c>
      <c r="S20">
        <v>0</v>
      </c>
      <c r="T20">
        <v>1.62</v>
      </c>
      <c r="U20">
        <v>405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11.85</v>
      </c>
      <c r="AB20">
        <v>12.68</v>
      </c>
      <c r="AC20">
        <v>10.69</v>
      </c>
      <c r="AD20">
        <v>30.23</v>
      </c>
      <c r="AE20">
        <v>54.53</v>
      </c>
      <c r="AF20">
        <v>9.66</v>
      </c>
      <c r="AG20">
        <v>46.06</v>
      </c>
      <c r="AH20">
        <v>93.12</v>
      </c>
      <c r="AI20">
        <v>15.46</v>
      </c>
      <c r="AJ20">
        <v>0</v>
      </c>
      <c r="AK20">
        <v>60.23</v>
      </c>
      <c r="AL20">
        <v>38.35</v>
      </c>
      <c r="AM20">
        <v>0</v>
      </c>
      <c r="AN20">
        <v>0</v>
      </c>
      <c r="AO20">
        <v>10.17</v>
      </c>
      <c r="AP20">
        <v>9.48</v>
      </c>
      <c r="AQ20">
        <v>17.72</v>
      </c>
      <c r="AR20">
        <v>12.15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2480.4999999999995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77.33</v>
      </c>
      <c r="H21">
        <v>0</v>
      </c>
      <c r="I21">
        <v>0</v>
      </c>
      <c r="J21">
        <v>102</v>
      </c>
      <c r="K21">
        <v>343.03</v>
      </c>
      <c r="L21">
        <v>413.81</v>
      </c>
      <c r="M21">
        <v>47.33</v>
      </c>
      <c r="N21">
        <v>121.71</v>
      </c>
      <c r="O21">
        <v>127.6</v>
      </c>
      <c r="P21">
        <v>106.72</v>
      </c>
      <c r="Q21">
        <v>20.96</v>
      </c>
      <c r="R21">
        <v>43.71</v>
      </c>
      <c r="S21">
        <v>0</v>
      </c>
      <c r="T21">
        <v>1.62</v>
      </c>
      <c r="U21">
        <v>405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14.05</v>
      </c>
      <c r="AB21">
        <v>12.68</v>
      </c>
      <c r="AC21">
        <v>10.69</v>
      </c>
      <c r="AD21">
        <v>30.23</v>
      </c>
      <c r="AE21">
        <v>54.53</v>
      </c>
      <c r="AF21">
        <v>9.66</v>
      </c>
      <c r="AG21">
        <v>46.06</v>
      </c>
      <c r="AH21">
        <v>93.12</v>
      </c>
      <c r="AI21">
        <v>3.94</v>
      </c>
      <c r="AJ21">
        <v>0</v>
      </c>
      <c r="AK21">
        <v>60.23</v>
      </c>
      <c r="AL21">
        <v>38.35</v>
      </c>
      <c r="AM21">
        <v>0</v>
      </c>
      <c r="AN21">
        <v>0</v>
      </c>
      <c r="AO21">
        <v>10.17</v>
      </c>
      <c r="AP21">
        <v>9.48</v>
      </c>
      <c r="AQ21">
        <v>17.72</v>
      </c>
      <c r="AR21">
        <v>12.15</v>
      </c>
      <c r="AS21">
        <v>10.35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2471.1799999999998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77.33</v>
      </c>
      <c r="H22">
        <v>0</v>
      </c>
      <c r="I22">
        <v>0</v>
      </c>
      <c r="J22">
        <v>102</v>
      </c>
      <c r="K22">
        <v>343.03</v>
      </c>
      <c r="L22">
        <v>413.81</v>
      </c>
      <c r="M22">
        <v>47.33</v>
      </c>
      <c r="N22">
        <v>121.71</v>
      </c>
      <c r="O22">
        <v>127.6</v>
      </c>
      <c r="P22">
        <v>106.72</v>
      </c>
      <c r="Q22">
        <v>20.96</v>
      </c>
      <c r="R22">
        <v>43.71</v>
      </c>
      <c r="S22">
        <v>0</v>
      </c>
      <c r="T22">
        <v>1.62</v>
      </c>
      <c r="U22">
        <v>405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14.05</v>
      </c>
      <c r="AB22">
        <v>12.68</v>
      </c>
      <c r="AC22">
        <v>10.69</v>
      </c>
      <c r="AD22">
        <v>30.23</v>
      </c>
      <c r="AE22">
        <v>54.53</v>
      </c>
      <c r="AF22">
        <v>9.66</v>
      </c>
      <c r="AG22">
        <v>46.06</v>
      </c>
      <c r="AH22">
        <v>93.12</v>
      </c>
      <c r="AI22">
        <v>3.94</v>
      </c>
      <c r="AJ22">
        <v>0</v>
      </c>
      <c r="AK22">
        <v>60.23</v>
      </c>
      <c r="AL22">
        <v>38.35</v>
      </c>
      <c r="AM22">
        <v>0</v>
      </c>
      <c r="AN22">
        <v>0</v>
      </c>
      <c r="AO22">
        <v>10.02</v>
      </c>
      <c r="AP22">
        <v>9.48</v>
      </c>
      <c r="AQ22">
        <v>17.440000000000001</v>
      </c>
      <c r="AR22">
        <v>12.15</v>
      </c>
      <c r="AS22">
        <v>10.35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2470.75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77.33</v>
      </c>
      <c r="H23">
        <v>0</v>
      </c>
      <c r="I23">
        <v>0</v>
      </c>
      <c r="J23">
        <v>102</v>
      </c>
      <c r="K23">
        <v>343.03</v>
      </c>
      <c r="L23">
        <v>413.81</v>
      </c>
      <c r="M23">
        <v>47.33</v>
      </c>
      <c r="N23">
        <v>121.71</v>
      </c>
      <c r="O23">
        <v>127.6</v>
      </c>
      <c r="P23">
        <v>106.72</v>
      </c>
      <c r="Q23">
        <v>20.96</v>
      </c>
      <c r="R23">
        <v>43.71</v>
      </c>
      <c r="S23">
        <v>0</v>
      </c>
      <c r="T23">
        <v>1.62</v>
      </c>
      <c r="U23">
        <v>405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12.68</v>
      </c>
      <c r="AC23">
        <v>10.69</v>
      </c>
      <c r="AD23">
        <v>30.23</v>
      </c>
      <c r="AE23">
        <v>54.53</v>
      </c>
      <c r="AF23">
        <v>9.66</v>
      </c>
      <c r="AG23">
        <v>46.06</v>
      </c>
      <c r="AH23">
        <v>93.12</v>
      </c>
      <c r="AI23">
        <v>3.94</v>
      </c>
      <c r="AJ23">
        <v>0</v>
      </c>
      <c r="AK23">
        <v>60.23</v>
      </c>
      <c r="AL23">
        <v>38.35</v>
      </c>
      <c r="AM23">
        <v>0</v>
      </c>
      <c r="AN23">
        <v>0</v>
      </c>
      <c r="AO23">
        <v>10.02</v>
      </c>
      <c r="AP23">
        <v>9.48</v>
      </c>
      <c r="AQ23">
        <v>34.01</v>
      </c>
      <c r="AR23">
        <v>12.15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2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2487.3200000000002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77.33</v>
      </c>
      <c r="H24">
        <v>0</v>
      </c>
      <c r="I24">
        <v>0</v>
      </c>
      <c r="J24">
        <v>102</v>
      </c>
      <c r="K24">
        <v>343.03</v>
      </c>
      <c r="L24">
        <v>413.81</v>
      </c>
      <c r="M24">
        <v>47.33</v>
      </c>
      <c r="N24">
        <v>121.71</v>
      </c>
      <c r="O24">
        <v>127.6</v>
      </c>
      <c r="P24">
        <v>106.72</v>
      </c>
      <c r="Q24">
        <v>20.96</v>
      </c>
      <c r="R24">
        <v>43.71</v>
      </c>
      <c r="S24">
        <v>0</v>
      </c>
      <c r="T24">
        <v>1.62</v>
      </c>
      <c r="U24">
        <v>405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12.68</v>
      </c>
      <c r="AC24">
        <v>10.69</v>
      </c>
      <c r="AD24">
        <v>30.23</v>
      </c>
      <c r="AE24">
        <v>54.53</v>
      </c>
      <c r="AF24">
        <v>9.66</v>
      </c>
      <c r="AG24">
        <v>46.06</v>
      </c>
      <c r="AH24">
        <v>93.12</v>
      </c>
      <c r="AI24">
        <v>5.62</v>
      </c>
      <c r="AJ24">
        <v>0</v>
      </c>
      <c r="AK24">
        <v>60.23</v>
      </c>
      <c r="AL24">
        <v>38.35</v>
      </c>
      <c r="AM24">
        <v>0</v>
      </c>
      <c r="AN24">
        <v>0</v>
      </c>
      <c r="AO24">
        <v>9.74</v>
      </c>
      <c r="AP24">
        <v>9.48</v>
      </c>
      <c r="AQ24">
        <v>34.01</v>
      </c>
      <c r="AR24">
        <v>12.15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2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2488.7199999999998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77.33</v>
      </c>
      <c r="H25">
        <v>0</v>
      </c>
      <c r="I25">
        <v>0</v>
      </c>
      <c r="J25">
        <v>102</v>
      </c>
      <c r="K25">
        <v>343.03</v>
      </c>
      <c r="L25">
        <v>413.81</v>
      </c>
      <c r="M25">
        <v>47.33</v>
      </c>
      <c r="N25">
        <v>121.71</v>
      </c>
      <c r="O25">
        <v>127.6</v>
      </c>
      <c r="P25">
        <v>106.72</v>
      </c>
      <c r="Q25">
        <v>20.96</v>
      </c>
      <c r="R25">
        <v>43.71</v>
      </c>
      <c r="S25">
        <v>0</v>
      </c>
      <c r="T25">
        <v>1.62</v>
      </c>
      <c r="U25">
        <v>405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12.68</v>
      </c>
      <c r="AC25">
        <v>10.69</v>
      </c>
      <c r="AD25">
        <v>30.23</v>
      </c>
      <c r="AE25">
        <v>54.53</v>
      </c>
      <c r="AF25">
        <v>9.66</v>
      </c>
      <c r="AG25">
        <v>46.06</v>
      </c>
      <c r="AH25">
        <v>93.12</v>
      </c>
      <c r="AI25">
        <v>8.43</v>
      </c>
      <c r="AJ25">
        <v>0</v>
      </c>
      <c r="AK25">
        <v>60.23</v>
      </c>
      <c r="AL25">
        <v>38.35</v>
      </c>
      <c r="AM25">
        <v>0</v>
      </c>
      <c r="AN25">
        <v>0</v>
      </c>
      <c r="AO25">
        <v>9.58</v>
      </c>
      <c r="AP25">
        <v>9.48</v>
      </c>
      <c r="AQ25">
        <v>34.01</v>
      </c>
      <c r="AR25">
        <v>12.15</v>
      </c>
      <c r="AS25">
        <v>10.35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2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2491.37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77.33</v>
      </c>
      <c r="H26">
        <v>0</v>
      </c>
      <c r="I26">
        <v>0</v>
      </c>
      <c r="J26">
        <v>102</v>
      </c>
      <c r="K26">
        <v>343.03</v>
      </c>
      <c r="L26">
        <v>413.81</v>
      </c>
      <c r="M26">
        <v>47.33</v>
      </c>
      <c r="N26">
        <v>121.71</v>
      </c>
      <c r="O26">
        <v>127.6</v>
      </c>
      <c r="P26">
        <v>106.72</v>
      </c>
      <c r="Q26">
        <v>20.96</v>
      </c>
      <c r="R26">
        <v>43.71</v>
      </c>
      <c r="S26">
        <v>0</v>
      </c>
      <c r="T26">
        <v>1.62</v>
      </c>
      <c r="U26">
        <v>405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12.68</v>
      </c>
      <c r="AC26">
        <v>10.69</v>
      </c>
      <c r="AD26">
        <v>30.23</v>
      </c>
      <c r="AE26">
        <v>54.53</v>
      </c>
      <c r="AF26">
        <v>9.66</v>
      </c>
      <c r="AG26">
        <v>46.06</v>
      </c>
      <c r="AH26">
        <v>93.12</v>
      </c>
      <c r="AI26">
        <v>54.11</v>
      </c>
      <c r="AJ26">
        <v>0</v>
      </c>
      <c r="AK26">
        <v>60.23</v>
      </c>
      <c r="AL26">
        <v>38.35</v>
      </c>
      <c r="AM26">
        <v>0</v>
      </c>
      <c r="AN26">
        <v>0</v>
      </c>
      <c r="AO26">
        <v>9.43</v>
      </c>
      <c r="AP26">
        <v>9.48</v>
      </c>
      <c r="AQ26">
        <v>34.01</v>
      </c>
      <c r="AR26">
        <v>12.15</v>
      </c>
      <c r="AS26">
        <v>10.35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2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2536.9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77.33</v>
      </c>
      <c r="H27">
        <v>0</v>
      </c>
      <c r="I27">
        <v>0</v>
      </c>
      <c r="J27">
        <v>102</v>
      </c>
      <c r="K27">
        <v>343.03</v>
      </c>
      <c r="L27">
        <v>413.81</v>
      </c>
      <c r="M27">
        <v>47.33</v>
      </c>
      <c r="N27">
        <v>121.71</v>
      </c>
      <c r="O27">
        <v>127.6</v>
      </c>
      <c r="P27">
        <v>106.72</v>
      </c>
      <c r="Q27">
        <v>20.96</v>
      </c>
      <c r="R27">
        <v>43.71</v>
      </c>
      <c r="S27">
        <v>0</v>
      </c>
      <c r="T27">
        <v>1.62</v>
      </c>
      <c r="U27">
        <v>405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12.68</v>
      </c>
      <c r="AC27">
        <v>10.69</v>
      </c>
      <c r="AD27">
        <v>30.23</v>
      </c>
      <c r="AE27">
        <v>54.53</v>
      </c>
      <c r="AF27">
        <v>9.66</v>
      </c>
      <c r="AG27">
        <v>46.06</v>
      </c>
      <c r="AH27">
        <v>93.12</v>
      </c>
      <c r="AI27">
        <v>54.11</v>
      </c>
      <c r="AJ27">
        <v>0</v>
      </c>
      <c r="AK27">
        <v>60.23</v>
      </c>
      <c r="AL27">
        <v>46.48</v>
      </c>
      <c r="AM27">
        <v>0</v>
      </c>
      <c r="AN27">
        <v>0</v>
      </c>
      <c r="AO27">
        <v>9.43</v>
      </c>
      <c r="AP27">
        <v>9.48</v>
      </c>
      <c r="AQ27">
        <v>34.01</v>
      </c>
      <c r="AR27">
        <v>12.15</v>
      </c>
      <c r="AS27">
        <v>10.78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2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2544.2700000000004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77.33</v>
      </c>
      <c r="H28">
        <v>0</v>
      </c>
      <c r="I28">
        <v>0</v>
      </c>
      <c r="J28">
        <v>102</v>
      </c>
      <c r="K28">
        <v>343.03</v>
      </c>
      <c r="L28">
        <v>413.81</v>
      </c>
      <c r="M28">
        <v>47.33</v>
      </c>
      <c r="N28">
        <v>121.71</v>
      </c>
      <c r="O28">
        <v>127.6</v>
      </c>
      <c r="P28">
        <v>106.72</v>
      </c>
      <c r="Q28">
        <v>20.96</v>
      </c>
      <c r="R28">
        <v>43.71</v>
      </c>
      <c r="S28">
        <v>0</v>
      </c>
      <c r="T28">
        <v>1.62</v>
      </c>
      <c r="U28">
        <v>405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13.43</v>
      </c>
      <c r="AB28">
        <v>12.68</v>
      </c>
      <c r="AC28">
        <v>10.69</v>
      </c>
      <c r="AD28">
        <v>30.23</v>
      </c>
      <c r="AE28">
        <v>54.53</v>
      </c>
      <c r="AF28">
        <v>9.66</v>
      </c>
      <c r="AG28">
        <v>46.06</v>
      </c>
      <c r="AH28">
        <v>93.12</v>
      </c>
      <c r="AI28">
        <v>54.11</v>
      </c>
      <c r="AJ28">
        <v>0</v>
      </c>
      <c r="AK28">
        <v>60.23</v>
      </c>
      <c r="AL28">
        <v>79.38</v>
      </c>
      <c r="AM28">
        <v>0</v>
      </c>
      <c r="AN28">
        <v>0</v>
      </c>
      <c r="AO28">
        <v>9.15</v>
      </c>
      <c r="AP28">
        <v>9.48</v>
      </c>
      <c r="AQ28">
        <v>34.01</v>
      </c>
      <c r="AR28">
        <v>12.15</v>
      </c>
      <c r="AS28">
        <v>10.78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2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2576.2700000000009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77.33</v>
      </c>
      <c r="H29">
        <v>0</v>
      </c>
      <c r="I29">
        <v>0</v>
      </c>
      <c r="J29">
        <v>102</v>
      </c>
      <c r="K29">
        <v>343.03</v>
      </c>
      <c r="L29">
        <v>413.81</v>
      </c>
      <c r="M29">
        <v>47.33</v>
      </c>
      <c r="N29">
        <v>121.71</v>
      </c>
      <c r="O29">
        <v>127.6</v>
      </c>
      <c r="P29">
        <v>106.72</v>
      </c>
      <c r="Q29">
        <v>20.96</v>
      </c>
      <c r="R29">
        <v>43.71</v>
      </c>
      <c r="S29">
        <v>0</v>
      </c>
      <c r="T29">
        <v>1.62</v>
      </c>
      <c r="U29">
        <v>405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0</v>
      </c>
      <c r="AB29">
        <v>12.68</v>
      </c>
      <c r="AC29">
        <v>10.69</v>
      </c>
      <c r="AD29">
        <v>30.23</v>
      </c>
      <c r="AE29">
        <v>54.53</v>
      </c>
      <c r="AF29">
        <v>9.66</v>
      </c>
      <c r="AG29">
        <v>46.06</v>
      </c>
      <c r="AH29">
        <v>93.12</v>
      </c>
      <c r="AI29">
        <v>54.11</v>
      </c>
      <c r="AJ29">
        <v>0</v>
      </c>
      <c r="AK29">
        <v>60.23</v>
      </c>
      <c r="AL29">
        <v>79.38</v>
      </c>
      <c r="AM29">
        <v>0</v>
      </c>
      <c r="AN29">
        <v>0</v>
      </c>
      <c r="AO29">
        <v>9</v>
      </c>
      <c r="AP29">
        <v>9.48</v>
      </c>
      <c r="AQ29">
        <v>34.01</v>
      </c>
      <c r="AR29">
        <v>16.559999999999999</v>
      </c>
      <c r="AS29">
        <v>10.78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2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2567.1000000000004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77.33</v>
      </c>
      <c r="H30">
        <v>0</v>
      </c>
      <c r="I30">
        <v>0</v>
      </c>
      <c r="J30">
        <v>102</v>
      </c>
      <c r="K30">
        <v>343.03</v>
      </c>
      <c r="L30">
        <v>413.81</v>
      </c>
      <c r="M30">
        <v>47.33</v>
      </c>
      <c r="N30">
        <v>121.71</v>
      </c>
      <c r="O30">
        <v>127.6</v>
      </c>
      <c r="P30">
        <v>106.72</v>
      </c>
      <c r="Q30">
        <v>20.96</v>
      </c>
      <c r="R30">
        <v>43.71</v>
      </c>
      <c r="S30">
        <v>0</v>
      </c>
      <c r="T30">
        <v>1.62</v>
      </c>
      <c r="U30">
        <v>405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0</v>
      </c>
      <c r="AB30">
        <v>12.68</v>
      </c>
      <c r="AC30">
        <v>10.69</v>
      </c>
      <c r="AD30">
        <v>30.23</v>
      </c>
      <c r="AE30">
        <v>54.53</v>
      </c>
      <c r="AF30">
        <v>9.66</v>
      </c>
      <c r="AG30">
        <v>46.06</v>
      </c>
      <c r="AH30">
        <v>93.12</v>
      </c>
      <c r="AI30">
        <v>54.11</v>
      </c>
      <c r="AJ30">
        <v>0</v>
      </c>
      <c r="AK30">
        <v>60.23</v>
      </c>
      <c r="AL30">
        <v>79.38</v>
      </c>
      <c r="AM30">
        <v>0</v>
      </c>
      <c r="AN30">
        <v>0</v>
      </c>
      <c r="AO30">
        <v>9</v>
      </c>
      <c r="AP30">
        <v>9.48</v>
      </c>
      <c r="AQ30">
        <v>17</v>
      </c>
      <c r="AR30">
        <v>16.559999999999999</v>
      </c>
      <c r="AS30">
        <v>10.78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2550.09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77.33</v>
      </c>
      <c r="H31">
        <v>0</v>
      </c>
      <c r="I31">
        <v>0</v>
      </c>
      <c r="J31">
        <v>102</v>
      </c>
      <c r="K31">
        <v>343.03</v>
      </c>
      <c r="L31">
        <v>413.81</v>
      </c>
      <c r="M31">
        <v>47.33</v>
      </c>
      <c r="N31">
        <v>121.71</v>
      </c>
      <c r="O31">
        <v>127.6</v>
      </c>
      <c r="P31">
        <v>106.72</v>
      </c>
      <c r="Q31">
        <v>20.96</v>
      </c>
      <c r="R31">
        <v>43.71</v>
      </c>
      <c r="S31">
        <v>0</v>
      </c>
      <c r="T31">
        <v>1.62</v>
      </c>
      <c r="U31">
        <v>405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12.68</v>
      </c>
      <c r="AC31">
        <v>10.69</v>
      </c>
      <c r="AD31">
        <v>30.23</v>
      </c>
      <c r="AE31">
        <v>54.53</v>
      </c>
      <c r="AF31">
        <v>9.66</v>
      </c>
      <c r="AG31">
        <v>46.06</v>
      </c>
      <c r="AH31">
        <v>93.12</v>
      </c>
      <c r="AI31">
        <v>54.11</v>
      </c>
      <c r="AJ31">
        <v>0</v>
      </c>
      <c r="AK31">
        <v>60.23</v>
      </c>
      <c r="AL31">
        <v>79.38</v>
      </c>
      <c r="AM31">
        <v>0</v>
      </c>
      <c r="AN31">
        <v>0</v>
      </c>
      <c r="AO31">
        <v>9</v>
      </c>
      <c r="AP31">
        <v>9.48</v>
      </c>
      <c r="AQ31">
        <v>0</v>
      </c>
      <c r="AR31">
        <v>50.79</v>
      </c>
      <c r="AS31">
        <v>10.78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2567.3200000000002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77.33</v>
      </c>
      <c r="H32">
        <v>0</v>
      </c>
      <c r="I32">
        <v>0</v>
      </c>
      <c r="J32">
        <v>102</v>
      </c>
      <c r="K32">
        <v>343.03</v>
      </c>
      <c r="L32">
        <v>413.81</v>
      </c>
      <c r="M32">
        <v>47.33</v>
      </c>
      <c r="N32">
        <v>121.71</v>
      </c>
      <c r="O32">
        <v>127.6</v>
      </c>
      <c r="P32">
        <v>106.72</v>
      </c>
      <c r="Q32">
        <v>20.96</v>
      </c>
      <c r="R32">
        <v>43.71</v>
      </c>
      <c r="S32">
        <v>0</v>
      </c>
      <c r="T32">
        <v>1.62</v>
      </c>
      <c r="U32">
        <v>405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12.68</v>
      </c>
      <c r="AC32">
        <v>10.69</v>
      </c>
      <c r="AD32">
        <v>30.23</v>
      </c>
      <c r="AE32">
        <v>54.53</v>
      </c>
      <c r="AF32">
        <v>9.66</v>
      </c>
      <c r="AG32">
        <v>46.06</v>
      </c>
      <c r="AH32">
        <v>93.12</v>
      </c>
      <c r="AI32">
        <v>7.03</v>
      </c>
      <c r="AJ32">
        <v>0</v>
      </c>
      <c r="AK32">
        <v>60.23</v>
      </c>
      <c r="AL32">
        <v>46.48</v>
      </c>
      <c r="AM32">
        <v>0</v>
      </c>
      <c r="AN32">
        <v>0</v>
      </c>
      <c r="AO32">
        <v>9</v>
      </c>
      <c r="AP32">
        <v>9.48</v>
      </c>
      <c r="AQ32">
        <v>0</v>
      </c>
      <c r="AR32">
        <v>50.79</v>
      </c>
      <c r="AS32">
        <v>10.78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2487.34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77.33</v>
      </c>
      <c r="H33">
        <v>0</v>
      </c>
      <c r="I33">
        <v>0</v>
      </c>
      <c r="J33">
        <v>102</v>
      </c>
      <c r="K33">
        <v>343.03</v>
      </c>
      <c r="L33">
        <v>413.81</v>
      </c>
      <c r="M33">
        <v>47.33</v>
      </c>
      <c r="N33">
        <v>121.71</v>
      </c>
      <c r="O33">
        <v>127.6</v>
      </c>
      <c r="P33">
        <v>106.72</v>
      </c>
      <c r="Q33">
        <v>20.96</v>
      </c>
      <c r="R33">
        <v>43.71</v>
      </c>
      <c r="S33">
        <v>0</v>
      </c>
      <c r="T33">
        <v>1.62</v>
      </c>
      <c r="U33">
        <v>410.62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12.68</v>
      </c>
      <c r="AC33">
        <v>10.69</v>
      </c>
      <c r="AD33">
        <v>30.23</v>
      </c>
      <c r="AE33">
        <v>54.53</v>
      </c>
      <c r="AF33">
        <v>9.66</v>
      </c>
      <c r="AG33">
        <v>46.06</v>
      </c>
      <c r="AH33">
        <v>93.12</v>
      </c>
      <c r="AI33">
        <v>3.94</v>
      </c>
      <c r="AJ33">
        <v>0</v>
      </c>
      <c r="AK33">
        <v>60.23</v>
      </c>
      <c r="AL33">
        <v>51.13</v>
      </c>
      <c r="AM33">
        <v>0</v>
      </c>
      <c r="AN33">
        <v>0</v>
      </c>
      <c r="AO33">
        <v>8.26</v>
      </c>
      <c r="AP33">
        <v>9.48</v>
      </c>
      <c r="AQ33">
        <v>0</v>
      </c>
      <c r="AR33">
        <v>16.559999999999999</v>
      </c>
      <c r="AS33">
        <v>10.78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2459.5500000000002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77.33</v>
      </c>
      <c r="H34">
        <v>0</v>
      </c>
      <c r="I34">
        <v>0</v>
      </c>
      <c r="J34">
        <v>102</v>
      </c>
      <c r="K34">
        <v>343.03</v>
      </c>
      <c r="L34">
        <v>413.81</v>
      </c>
      <c r="M34">
        <v>47.33</v>
      </c>
      <c r="N34">
        <v>121.71</v>
      </c>
      <c r="O34">
        <v>127.6</v>
      </c>
      <c r="P34">
        <v>106.72</v>
      </c>
      <c r="Q34">
        <v>20.96</v>
      </c>
      <c r="R34">
        <v>43.71</v>
      </c>
      <c r="S34">
        <v>0</v>
      </c>
      <c r="T34">
        <v>1.62</v>
      </c>
      <c r="U34">
        <v>410.62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12.68</v>
      </c>
      <c r="AC34">
        <v>10.69</v>
      </c>
      <c r="AD34">
        <v>30.23</v>
      </c>
      <c r="AE34">
        <v>54.53</v>
      </c>
      <c r="AF34">
        <v>9.66</v>
      </c>
      <c r="AG34">
        <v>46.06</v>
      </c>
      <c r="AH34">
        <v>93.12</v>
      </c>
      <c r="AI34">
        <v>3.94</v>
      </c>
      <c r="AJ34">
        <v>0</v>
      </c>
      <c r="AK34">
        <v>60.23</v>
      </c>
      <c r="AL34">
        <v>51.13</v>
      </c>
      <c r="AM34">
        <v>0</v>
      </c>
      <c r="AN34">
        <v>0</v>
      </c>
      <c r="AO34">
        <v>8.26</v>
      </c>
      <c r="AP34">
        <v>9.48</v>
      </c>
      <c r="AQ34">
        <v>0</v>
      </c>
      <c r="AR34">
        <v>11.04</v>
      </c>
      <c r="AS34">
        <v>10.78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2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2454.0300000000002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77.33</v>
      </c>
      <c r="H35">
        <v>0</v>
      </c>
      <c r="I35">
        <v>0</v>
      </c>
      <c r="J35">
        <v>102</v>
      </c>
      <c r="K35">
        <v>343.03</v>
      </c>
      <c r="L35">
        <v>413.81</v>
      </c>
      <c r="M35">
        <v>47.33</v>
      </c>
      <c r="N35">
        <v>121.71</v>
      </c>
      <c r="O35">
        <v>127.6</v>
      </c>
      <c r="P35">
        <v>106.72</v>
      </c>
      <c r="Q35">
        <v>20.96</v>
      </c>
      <c r="R35">
        <v>43.71</v>
      </c>
      <c r="S35">
        <v>0</v>
      </c>
      <c r="T35">
        <v>1.62</v>
      </c>
      <c r="U35">
        <v>410.62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12.68</v>
      </c>
      <c r="AC35">
        <v>10.69</v>
      </c>
      <c r="AD35">
        <v>30.23</v>
      </c>
      <c r="AE35">
        <v>54.53</v>
      </c>
      <c r="AF35">
        <v>9.66</v>
      </c>
      <c r="AG35">
        <v>46.06</v>
      </c>
      <c r="AH35">
        <v>93.12</v>
      </c>
      <c r="AI35">
        <v>3.94</v>
      </c>
      <c r="AJ35">
        <v>0</v>
      </c>
      <c r="AK35">
        <v>60.23</v>
      </c>
      <c r="AL35">
        <v>51.13</v>
      </c>
      <c r="AM35">
        <v>0</v>
      </c>
      <c r="AN35">
        <v>0</v>
      </c>
      <c r="AO35">
        <v>8.26</v>
      </c>
      <c r="AP35">
        <v>9.48</v>
      </c>
      <c r="AQ35">
        <v>0</v>
      </c>
      <c r="AR35">
        <v>11.04</v>
      </c>
      <c r="AS35">
        <v>10.78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0.99</v>
      </c>
      <c r="BA35">
        <v>2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2451.0099999999998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77.33</v>
      </c>
      <c r="H36">
        <v>0</v>
      </c>
      <c r="I36">
        <v>0</v>
      </c>
      <c r="J36">
        <v>102</v>
      </c>
      <c r="K36">
        <v>343.03</v>
      </c>
      <c r="L36">
        <v>413.81</v>
      </c>
      <c r="M36">
        <v>47.33</v>
      </c>
      <c r="N36">
        <v>121.71</v>
      </c>
      <c r="O36">
        <v>127.6</v>
      </c>
      <c r="P36">
        <v>106.72</v>
      </c>
      <c r="Q36">
        <v>20.96</v>
      </c>
      <c r="R36">
        <v>43.71</v>
      </c>
      <c r="S36">
        <v>0</v>
      </c>
      <c r="T36">
        <v>1.62</v>
      </c>
      <c r="U36">
        <v>410.62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12.68</v>
      </c>
      <c r="AC36">
        <v>10.69</v>
      </c>
      <c r="AD36">
        <v>30.23</v>
      </c>
      <c r="AE36">
        <v>54.53</v>
      </c>
      <c r="AF36">
        <v>9.66</v>
      </c>
      <c r="AG36">
        <v>46.06</v>
      </c>
      <c r="AH36">
        <v>93.12</v>
      </c>
      <c r="AI36">
        <v>3.94</v>
      </c>
      <c r="AJ36">
        <v>0</v>
      </c>
      <c r="AK36">
        <v>60.23</v>
      </c>
      <c r="AL36">
        <v>51.13</v>
      </c>
      <c r="AM36">
        <v>0</v>
      </c>
      <c r="AN36">
        <v>0</v>
      </c>
      <c r="AO36">
        <v>8.26</v>
      </c>
      <c r="AP36">
        <v>9.48</v>
      </c>
      <c r="AQ36">
        <v>0</v>
      </c>
      <c r="AR36">
        <v>11.04</v>
      </c>
      <c r="AS36">
        <v>10.78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0.99</v>
      </c>
      <c r="BA36">
        <v>2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2451.0099999999998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77.33</v>
      </c>
      <c r="H37">
        <v>0</v>
      </c>
      <c r="I37">
        <v>0</v>
      </c>
      <c r="J37">
        <v>102</v>
      </c>
      <c r="K37">
        <v>343.03</v>
      </c>
      <c r="L37">
        <v>413.81</v>
      </c>
      <c r="M37">
        <v>47.33</v>
      </c>
      <c r="N37">
        <v>121.71</v>
      </c>
      <c r="O37">
        <v>127.6</v>
      </c>
      <c r="P37">
        <v>106.72</v>
      </c>
      <c r="Q37">
        <v>20.96</v>
      </c>
      <c r="R37">
        <v>43.71</v>
      </c>
      <c r="S37">
        <v>0</v>
      </c>
      <c r="T37">
        <v>1.62</v>
      </c>
      <c r="U37">
        <v>410.62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12.68</v>
      </c>
      <c r="AC37">
        <v>10.69</v>
      </c>
      <c r="AD37">
        <v>20.05</v>
      </c>
      <c r="AE37">
        <v>54.53</v>
      </c>
      <c r="AF37">
        <v>9.66</v>
      </c>
      <c r="AG37">
        <v>46.06</v>
      </c>
      <c r="AH37">
        <v>93.12</v>
      </c>
      <c r="AI37">
        <v>15.46</v>
      </c>
      <c r="AJ37">
        <v>0</v>
      </c>
      <c r="AK37">
        <v>60.23</v>
      </c>
      <c r="AL37">
        <v>51.13</v>
      </c>
      <c r="AM37">
        <v>0</v>
      </c>
      <c r="AN37">
        <v>0</v>
      </c>
      <c r="AO37">
        <v>8.84</v>
      </c>
      <c r="AP37">
        <v>9.48</v>
      </c>
      <c r="AQ37">
        <v>0</v>
      </c>
      <c r="AR37">
        <v>11.04</v>
      </c>
      <c r="AS37">
        <v>10.78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2451.94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77.33</v>
      </c>
      <c r="H38">
        <v>0</v>
      </c>
      <c r="I38">
        <v>0</v>
      </c>
      <c r="J38">
        <v>102</v>
      </c>
      <c r="K38">
        <v>343.03</v>
      </c>
      <c r="L38">
        <v>413.81</v>
      </c>
      <c r="M38">
        <v>47.33</v>
      </c>
      <c r="N38">
        <v>121.71</v>
      </c>
      <c r="O38">
        <v>127.6</v>
      </c>
      <c r="P38">
        <v>106.72</v>
      </c>
      <c r="Q38">
        <v>20.96</v>
      </c>
      <c r="R38">
        <v>43.71</v>
      </c>
      <c r="S38">
        <v>0</v>
      </c>
      <c r="T38">
        <v>1.62</v>
      </c>
      <c r="U38">
        <v>410.62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12.68</v>
      </c>
      <c r="AC38">
        <v>10.69</v>
      </c>
      <c r="AD38">
        <v>20.05</v>
      </c>
      <c r="AE38">
        <v>54.53</v>
      </c>
      <c r="AF38">
        <v>9.66</v>
      </c>
      <c r="AG38">
        <v>46.06</v>
      </c>
      <c r="AH38">
        <v>93.12</v>
      </c>
      <c r="AI38">
        <v>15.46</v>
      </c>
      <c r="AJ38">
        <v>0</v>
      </c>
      <c r="AK38">
        <v>60.23</v>
      </c>
      <c r="AL38">
        <v>51.13</v>
      </c>
      <c r="AM38">
        <v>0</v>
      </c>
      <c r="AN38">
        <v>0</v>
      </c>
      <c r="AO38">
        <v>8.84</v>
      </c>
      <c r="AP38">
        <v>9.48</v>
      </c>
      <c r="AQ38">
        <v>0</v>
      </c>
      <c r="AR38">
        <v>11.04</v>
      </c>
      <c r="AS38">
        <v>10.78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2451.94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76.72</v>
      </c>
      <c r="H39">
        <v>0</v>
      </c>
      <c r="I39">
        <v>0</v>
      </c>
      <c r="J39">
        <v>102</v>
      </c>
      <c r="K39">
        <v>343.03</v>
      </c>
      <c r="L39">
        <v>413.81</v>
      </c>
      <c r="M39">
        <v>47.33</v>
      </c>
      <c r="N39">
        <v>121.71</v>
      </c>
      <c r="O39">
        <v>127.6</v>
      </c>
      <c r="P39">
        <v>106.72</v>
      </c>
      <c r="Q39">
        <v>20.96</v>
      </c>
      <c r="R39">
        <v>43.71</v>
      </c>
      <c r="S39">
        <v>0</v>
      </c>
      <c r="T39">
        <v>1.62</v>
      </c>
      <c r="U39">
        <v>410.62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12.68</v>
      </c>
      <c r="AC39">
        <v>21.37</v>
      </c>
      <c r="AD39">
        <v>20.05</v>
      </c>
      <c r="AE39">
        <v>54.53</v>
      </c>
      <c r="AF39">
        <v>9.66</v>
      </c>
      <c r="AG39">
        <v>46.06</v>
      </c>
      <c r="AH39">
        <v>93.12</v>
      </c>
      <c r="AI39">
        <v>15.46</v>
      </c>
      <c r="AJ39">
        <v>0</v>
      </c>
      <c r="AK39">
        <v>60.23</v>
      </c>
      <c r="AL39">
        <v>51.13</v>
      </c>
      <c r="AM39">
        <v>0</v>
      </c>
      <c r="AN39">
        <v>0</v>
      </c>
      <c r="AO39">
        <v>8.84</v>
      </c>
      <c r="AP39">
        <v>9.48</v>
      </c>
      <c r="AQ39">
        <v>0</v>
      </c>
      <c r="AR39">
        <v>19.87</v>
      </c>
      <c r="AS39">
        <v>10.78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2470.8400000000006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76.72</v>
      </c>
      <c r="H40">
        <v>0</v>
      </c>
      <c r="I40">
        <v>0</v>
      </c>
      <c r="J40">
        <v>102</v>
      </c>
      <c r="K40">
        <v>343.03</v>
      </c>
      <c r="L40">
        <v>413.81</v>
      </c>
      <c r="M40">
        <v>47.33</v>
      </c>
      <c r="N40">
        <v>121.71</v>
      </c>
      <c r="O40">
        <v>127.6</v>
      </c>
      <c r="P40">
        <v>106.72</v>
      </c>
      <c r="Q40">
        <v>20.96</v>
      </c>
      <c r="R40">
        <v>43.71</v>
      </c>
      <c r="S40">
        <v>0</v>
      </c>
      <c r="T40">
        <v>1.62</v>
      </c>
      <c r="U40">
        <v>410.62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26.85</v>
      </c>
      <c r="AC40">
        <v>21.37</v>
      </c>
      <c r="AD40">
        <v>20.05</v>
      </c>
      <c r="AE40">
        <v>54.53</v>
      </c>
      <c r="AF40">
        <v>9.66</v>
      </c>
      <c r="AG40">
        <v>46.06</v>
      </c>
      <c r="AH40">
        <v>93.12</v>
      </c>
      <c r="AI40">
        <v>15.46</v>
      </c>
      <c r="AJ40">
        <v>0</v>
      </c>
      <c r="AK40">
        <v>60.23</v>
      </c>
      <c r="AL40">
        <v>51.13</v>
      </c>
      <c r="AM40">
        <v>0</v>
      </c>
      <c r="AN40">
        <v>0</v>
      </c>
      <c r="AO40">
        <v>8.9600000000000009</v>
      </c>
      <c r="AP40">
        <v>9.48</v>
      </c>
      <c r="AQ40">
        <v>0</v>
      </c>
      <c r="AR40">
        <v>19.87</v>
      </c>
      <c r="AS40">
        <v>10.78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2485.13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76.72</v>
      </c>
      <c r="H41">
        <v>0</v>
      </c>
      <c r="I41">
        <v>0</v>
      </c>
      <c r="J41">
        <v>102</v>
      </c>
      <c r="K41">
        <v>343.03</v>
      </c>
      <c r="L41">
        <v>413.81</v>
      </c>
      <c r="M41">
        <v>47.33</v>
      </c>
      <c r="N41">
        <v>121.71</v>
      </c>
      <c r="O41">
        <v>127.6</v>
      </c>
      <c r="P41">
        <v>106.72</v>
      </c>
      <c r="Q41">
        <v>20.96</v>
      </c>
      <c r="R41">
        <v>43.71</v>
      </c>
      <c r="S41">
        <v>0</v>
      </c>
      <c r="T41">
        <v>1.62</v>
      </c>
      <c r="U41">
        <v>410.62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26.85</v>
      </c>
      <c r="AC41">
        <v>21.37</v>
      </c>
      <c r="AD41">
        <v>20.05</v>
      </c>
      <c r="AE41">
        <v>54.53</v>
      </c>
      <c r="AF41">
        <v>9.66</v>
      </c>
      <c r="AG41">
        <v>46.06</v>
      </c>
      <c r="AH41">
        <v>102.23</v>
      </c>
      <c r="AI41">
        <v>15.46</v>
      </c>
      <c r="AJ41">
        <v>0</v>
      </c>
      <c r="AK41">
        <v>60.23</v>
      </c>
      <c r="AL41">
        <v>51.13</v>
      </c>
      <c r="AM41">
        <v>0</v>
      </c>
      <c r="AN41">
        <v>0</v>
      </c>
      <c r="AO41">
        <v>9.27</v>
      </c>
      <c r="AP41">
        <v>9.48</v>
      </c>
      <c r="AQ41">
        <v>0</v>
      </c>
      <c r="AR41">
        <v>50.79</v>
      </c>
      <c r="AS41">
        <v>35.46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2.19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2550.34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76.72</v>
      </c>
      <c r="H42">
        <v>0</v>
      </c>
      <c r="I42">
        <v>0</v>
      </c>
      <c r="J42">
        <v>102</v>
      </c>
      <c r="K42">
        <v>343.03</v>
      </c>
      <c r="L42">
        <v>413.81</v>
      </c>
      <c r="M42">
        <v>47.33</v>
      </c>
      <c r="N42">
        <v>121.71</v>
      </c>
      <c r="O42">
        <v>127.6</v>
      </c>
      <c r="P42">
        <v>106.72</v>
      </c>
      <c r="Q42">
        <v>20.96</v>
      </c>
      <c r="R42">
        <v>43.71</v>
      </c>
      <c r="S42">
        <v>0</v>
      </c>
      <c r="T42">
        <v>1.62</v>
      </c>
      <c r="U42">
        <v>410.62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26.85</v>
      </c>
      <c r="AC42">
        <v>21.37</v>
      </c>
      <c r="AD42">
        <v>20.05</v>
      </c>
      <c r="AE42">
        <v>54.53</v>
      </c>
      <c r="AF42">
        <v>9.66</v>
      </c>
      <c r="AG42">
        <v>46.06</v>
      </c>
      <c r="AH42">
        <v>102.23</v>
      </c>
      <c r="AI42">
        <v>15.46</v>
      </c>
      <c r="AJ42">
        <v>0</v>
      </c>
      <c r="AK42">
        <v>60.23</v>
      </c>
      <c r="AL42">
        <v>51.13</v>
      </c>
      <c r="AM42">
        <v>0</v>
      </c>
      <c r="AN42">
        <v>0</v>
      </c>
      <c r="AO42">
        <v>9.27</v>
      </c>
      <c r="AP42">
        <v>9.48</v>
      </c>
      <c r="AQ42">
        <v>0</v>
      </c>
      <c r="AR42">
        <v>50.79</v>
      </c>
      <c r="AS42">
        <v>35.46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2.19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2550.34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76.72</v>
      </c>
      <c r="H43">
        <v>0</v>
      </c>
      <c r="I43">
        <v>0</v>
      </c>
      <c r="J43">
        <v>102</v>
      </c>
      <c r="K43">
        <v>343.03</v>
      </c>
      <c r="L43">
        <v>413.81</v>
      </c>
      <c r="M43">
        <v>47.33</v>
      </c>
      <c r="N43">
        <v>121.71</v>
      </c>
      <c r="O43">
        <v>127.6</v>
      </c>
      <c r="P43">
        <v>106.72</v>
      </c>
      <c r="Q43">
        <v>20.96</v>
      </c>
      <c r="R43">
        <v>43.71</v>
      </c>
      <c r="S43">
        <v>0</v>
      </c>
      <c r="T43">
        <v>1.62</v>
      </c>
      <c r="U43">
        <v>410.62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26.85</v>
      </c>
      <c r="AC43">
        <v>21.37</v>
      </c>
      <c r="AD43">
        <v>20.05</v>
      </c>
      <c r="AE43">
        <v>54.53</v>
      </c>
      <c r="AF43">
        <v>9.66</v>
      </c>
      <c r="AG43">
        <v>46.06</v>
      </c>
      <c r="AH43">
        <v>102.23</v>
      </c>
      <c r="AI43">
        <v>15.46</v>
      </c>
      <c r="AJ43">
        <v>0</v>
      </c>
      <c r="AK43">
        <v>60.23</v>
      </c>
      <c r="AL43">
        <v>51.13</v>
      </c>
      <c r="AM43">
        <v>0</v>
      </c>
      <c r="AN43">
        <v>0</v>
      </c>
      <c r="AO43">
        <v>9.27</v>
      </c>
      <c r="AP43">
        <v>9.48</v>
      </c>
      <c r="AQ43">
        <v>0</v>
      </c>
      <c r="AR43">
        <v>16.559999999999999</v>
      </c>
      <c r="AS43">
        <v>35.46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2.19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2515.87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76.72</v>
      </c>
      <c r="H44">
        <v>0</v>
      </c>
      <c r="I44">
        <v>0</v>
      </c>
      <c r="J44">
        <v>102</v>
      </c>
      <c r="K44">
        <v>343.03</v>
      </c>
      <c r="L44">
        <v>413.81</v>
      </c>
      <c r="M44">
        <v>47.33</v>
      </c>
      <c r="N44">
        <v>121.71</v>
      </c>
      <c r="O44">
        <v>127.6</v>
      </c>
      <c r="P44">
        <v>106.72</v>
      </c>
      <c r="Q44">
        <v>20.96</v>
      </c>
      <c r="R44">
        <v>43.71</v>
      </c>
      <c r="S44">
        <v>0</v>
      </c>
      <c r="T44">
        <v>1.62</v>
      </c>
      <c r="U44">
        <v>410.62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26.85</v>
      </c>
      <c r="AC44">
        <v>21.37</v>
      </c>
      <c r="AD44">
        <v>20.05</v>
      </c>
      <c r="AE44">
        <v>54.53</v>
      </c>
      <c r="AF44">
        <v>9.66</v>
      </c>
      <c r="AG44">
        <v>46.06</v>
      </c>
      <c r="AH44">
        <v>102.23</v>
      </c>
      <c r="AI44">
        <v>3.94</v>
      </c>
      <c r="AJ44">
        <v>0</v>
      </c>
      <c r="AK44">
        <v>60.23</v>
      </c>
      <c r="AL44">
        <v>51.13</v>
      </c>
      <c r="AM44">
        <v>0</v>
      </c>
      <c r="AN44">
        <v>0</v>
      </c>
      <c r="AO44">
        <v>9.27</v>
      </c>
      <c r="AP44">
        <v>9.48</v>
      </c>
      <c r="AQ44">
        <v>0</v>
      </c>
      <c r="AR44">
        <v>11.04</v>
      </c>
      <c r="AS44">
        <v>35.46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2.19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2498.83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76.72</v>
      </c>
      <c r="H45">
        <v>0</v>
      </c>
      <c r="I45">
        <v>0</v>
      </c>
      <c r="J45">
        <v>102</v>
      </c>
      <c r="K45">
        <v>343.03</v>
      </c>
      <c r="L45">
        <v>413.81</v>
      </c>
      <c r="M45">
        <v>47.33</v>
      </c>
      <c r="N45">
        <v>121.71</v>
      </c>
      <c r="O45">
        <v>127.6</v>
      </c>
      <c r="P45">
        <v>106.72</v>
      </c>
      <c r="Q45">
        <v>20.96</v>
      </c>
      <c r="R45">
        <v>43.71</v>
      </c>
      <c r="S45">
        <v>0</v>
      </c>
      <c r="T45">
        <v>1.62</v>
      </c>
      <c r="U45">
        <v>410.62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26.85</v>
      </c>
      <c r="AC45">
        <v>21.37</v>
      </c>
      <c r="AD45">
        <v>20.05</v>
      </c>
      <c r="AE45">
        <v>54.53</v>
      </c>
      <c r="AF45">
        <v>9.66</v>
      </c>
      <c r="AG45">
        <v>46.06</v>
      </c>
      <c r="AH45">
        <v>102.23</v>
      </c>
      <c r="AI45">
        <v>0</v>
      </c>
      <c r="AJ45">
        <v>0</v>
      </c>
      <c r="AK45">
        <v>60.23</v>
      </c>
      <c r="AL45">
        <v>38.35</v>
      </c>
      <c r="AM45">
        <v>0</v>
      </c>
      <c r="AN45">
        <v>0</v>
      </c>
      <c r="AO45">
        <v>9.27</v>
      </c>
      <c r="AP45">
        <v>9.48</v>
      </c>
      <c r="AQ45">
        <v>0</v>
      </c>
      <c r="AR45">
        <v>11.04</v>
      </c>
      <c r="AS45">
        <v>35.46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2.19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2482.1099999999997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76.72</v>
      </c>
      <c r="H46">
        <v>0</v>
      </c>
      <c r="I46">
        <v>0</v>
      </c>
      <c r="J46">
        <v>102</v>
      </c>
      <c r="K46">
        <v>343.03</v>
      </c>
      <c r="L46">
        <v>413.81</v>
      </c>
      <c r="M46">
        <v>47.33</v>
      </c>
      <c r="N46">
        <v>121.71</v>
      </c>
      <c r="O46">
        <v>127.6</v>
      </c>
      <c r="P46">
        <v>106.72</v>
      </c>
      <c r="Q46">
        <v>20.96</v>
      </c>
      <c r="R46">
        <v>43.71</v>
      </c>
      <c r="S46">
        <v>0</v>
      </c>
      <c r="T46">
        <v>1.62</v>
      </c>
      <c r="U46">
        <v>410.62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26.85</v>
      </c>
      <c r="AC46">
        <v>21.37</v>
      </c>
      <c r="AD46">
        <v>20.05</v>
      </c>
      <c r="AE46">
        <v>54.53</v>
      </c>
      <c r="AF46">
        <v>9.66</v>
      </c>
      <c r="AG46">
        <v>46.06</v>
      </c>
      <c r="AH46">
        <v>102.23</v>
      </c>
      <c r="AI46">
        <v>0</v>
      </c>
      <c r="AJ46">
        <v>0</v>
      </c>
      <c r="AK46">
        <v>60.23</v>
      </c>
      <c r="AL46">
        <v>38.35</v>
      </c>
      <c r="AM46">
        <v>0</v>
      </c>
      <c r="AN46">
        <v>0</v>
      </c>
      <c r="AO46">
        <v>9.27</v>
      </c>
      <c r="AP46">
        <v>9.48</v>
      </c>
      <c r="AQ46">
        <v>0</v>
      </c>
      <c r="AR46">
        <v>11.04</v>
      </c>
      <c r="AS46">
        <v>35.46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2.19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2482.1099999999997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76.72</v>
      </c>
      <c r="H47">
        <v>0</v>
      </c>
      <c r="I47">
        <v>0</v>
      </c>
      <c r="J47">
        <v>1.85</v>
      </c>
      <c r="K47">
        <v>343.03</v>
      </c>
      <c r="L47">
        <v>413.81</v>
      </c>
      <c r="M47">
        <v>47.33</v>
      </c>
      <c r="N47">
        <v>121.71</v>
      </c>
      <c r="O47">
        <v>127.6</v>
      </c>
      <c r="P47">
        <v>106.72</v>
      </c>
      <c r="Q47">
        <v>20.96</v>
      </c>
      <c r="R47">
        <v>43.71</v>
      </c>
      <c r="S47">
        <v>0</v>
      </c>
      <c r="T47">
        <v>1.62</v>
      </c>
      <c r="U47">
        <v>410.62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26.85</v>
      </c>
      <c r="AC47">
        <v>21.37</v>
      </c>
      <c r="AD47">
        <v>20.05</v>
      </c>
      <c r="AE47">
        <v>54.53</v>
      </c>
      <c r="AF47">
        <v>9.66</v>
      </c>
      <c r="AG47">
        <v>46.06</v>
      </c>
      <c r="AH47">
        <v>102.23</v>
      </c>
      <c r="AI47">
        <v>0</v>
      </c>
      <c r="AJ47">
        <v>0</v>
      </c>
      <c r="AK47">
        <v>60.23</v>
      </c>
      <c r="AL47">
        <v>38.35</v>
      </c>
      <c r="AM47">
        <v>0</v>
      </c>
      <c r="AN47">
        <v>0</v>
      </c>
      <c r="AO47">
        <v>9.27</v>
      </c>
      <c r="AP47">
        <v>9.48</v>
      </c>
      <c r="AQ47">
        <v>0</v>
      </c>
      <c r="AR47">
        <v>11.04</v>
      </c>
      <c r="AS47">
        <v>10.35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2.19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2356.8499999999995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76.72</v>
      </c>
      <c r="H48">
        <v>0</v>
      </c>
      <c r="I48">
        <v>0</v>
      </c>
      <c r="J48">
        <v>1.85</v>
      </c>
      <c r="K48">
        <v>343.03</v>
      </c>
      <c r="L48">
        <v>413.81</v>
      </c>
      <c r="M48">
        <v>47.33</v>
      </c>
      <c r="N48">
        <v>121.71</v>
      </c>
      <c r="O48">
        <v>127.6</v>
      </c>
      <c r="P48">
        <v>106.72</v>
      </c>
      <c r="Q48">
        <v>20.96</v>
      </c>
      <c r="R48">
        <v>43.71</v>
      </c>
      <c r="S48">
        <v>0</v>
      </c>
      <c r="T48">
        <v>1.62</v>
      </c>
      <c r="U48">
        <v>410.62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26.85</v>
      </c>
      <c r="AC48">
        <v>21.37</v>
      </c>
      <c r="AD48">
        <v>20.05</v>
      </c>
      <c r="AE48">
        <v>54.53</v>
      </c>
      <c r="AF48">
        <v>9.66</v>
      </c>
      <c r="AG48">
        <v>46.06</v>
      </c>
      <c r="AH48">
        <v>102.23</v>
      </c>
      <c r="AI48">
        <v>0</v>
      </c>
      <c r="AJ48">
        <v>0</v>
      </c>
      <c r="AK48">
        <v>60.23</v>
      </c>
      <c r="AL48">
        <v>38.35</v>
      </c>
      <c r="AM48">
        <v>0</v>
      </c>
      <c r="AN48">
        <v>0</v>
      </c>
      <c r="AO48">
        <v>9.27</v>
      </c>
      <c r="AP48">
        <v>9.48</v>
      </c>
      <c r="AQ48">
        <v>0</v>
      </c>
      <c r="AR48">
        <v>11.04</v>
      </c>
      <c r="AS48">
        <v>10.35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2.19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2356.8499999999995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76.72</v>
      </c>
      <c r="H49">
        <v>0</v>
      </c>
      <c r="I49">
        <v>0</v>
      </c>
      <c r="J49">
        <v>2.4700000000000002</v>
      </c>
      <c r="K49">
        <v>343.03</v>
      </c>
      <c r="L49">
        <v>413.81</v>
      </c>
      <c r="M49">
        <v>47.33</v>
      </c>
      <c r="N49">
        <v>121.71</v>
      </c>
      <c r="O49">
        <v>127.6</v>
      </c>
      <c r="P49">
        <v>106.72</v>
      </c>
      <c r="Q49">
        <v>20.96</v>
      </c>
      <c r="R49">
        <v>43.71</v>
      </c>
      <c r="S49">
        <v>0</v>
      </c>
      <c r="T49">
        <v>1.62</v>
      </c>
      <c r="U49">
        <v>410.62</v>
      </c>
      <c r="V49">
        <v>20.8</v>
      </c>
      <c r="W49">
        <v>44.92</v>
      </c>
      <c r="X49">
        <v>90.22</v>
      </c>
      <c r="Y49">
        <v>0</v>
      </c>
      <c r="Z49">
        <v>6.52</v>
      </c>
      <c r="AA49">
        <v>0</v>
      </c>
      <c r="AB49">
        <v>26.85</v>
      </c>
      <c r="AC49">
        <v>21.37</v>
      </c>
      <c r="AD49">
        <v>20.05</v>
      </c>
      <c r="AE49">
        <v>54.53</v>
      </c>
      <c r="AF49">
        <v>9.66</v>
      </c>
      <c r="AG49">
        <v>46.06</v>
      </c>
      <c r="AH49">
        <v>102.23</v>
      </c>
      <c r="AI49">
        <v>0</v>
      </c>
      <c r="AJ49">
        <v>0</v>
      </c>
      <c r="AK49">
        <v>60.23</v>
      </c>
      <c r="AL49">
        <v>38.35</v>
      </c>
      <c r="AM49">
        <v>0</v>
      </c>
      <c r="AN49">
        <v>0</v>
      </c>
      <c r="AO49">
        <v>9.27</v>
      </c>
      <c r="AP49">
        <v>9.48</v>
      </c>
      <c r="AQ49">
        <v>0</v>
      </c>
      <c r="AR49">
        <v>11.04</v>
      </c>
      <c r="AS49">
        <v>10.35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2.19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2348.8199999999997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76.72</v>
      </c>
      <c r="H50">
        <v>0</v>
      </c>
      <c r="I50">
        <v>0</v>
      </c>
      <c r="J50">
        <v>2.4700000000000002</v>
      </c>
      <c r="K50">
        <v>343.03</v>
      </c>
      <c r="L50">
        <v>413.81</v>
      </c>
      <c r="M50">
        <v>47.33</v>
      </c>
      <c r="N50">
        <v>121.71</v>
      </c>
      <c r="O50">
        <v>127.6</v>
      </c>
      <c r="P50">
        <v>106.72</v>
      </c>
      <c r="Q50">
        <v>20.96</v>
      </c>
      <c r="R50">
        <v>43.71</v>
      </c>
      <c r="S50">
        <v>0</v>
      </c>
      <c r="T50">
        <v>1.62</v>
      </c>
      <c r="U50">
        <v>410.62</v>
      </c>
      <c r="V50">
        <v>20.8</v>
      </c>
      <c r="W50">
        <v>44.92</v>
      </c>
      <c r="X50">
        <v>90.22</v>
      </c>
      <c r="Y50">
        <v>0</v>
      </c>
      <c r="Z50">
        <v>0</v>
      </c>
      <c r="AA50">
        <v>0</v>
      </c>
      <c r="AB50">
        <v>26.85</v>
      </c>
      <c r="AC50">
        <v>21.37</v>
      </c>
      <c r="AD50">
        <v>20.05</v>
      </c>
      <c r="AE50">
        <v>54.53</v>
      </c>
      <c r="AF50">
        <v>9.66</v>
      </c>
      <c r="AG50">
        <v>46.06</v>
      </c>
      <c r="AH50">
        <v>102.23</v>
      </c>
      <c r="AI50">
        <v>0</v>
      </c>
      <c r="AJ50">
        <v>0</v>
      </c>
      <c r="AK50">
        <v>60.23</v>
      </c>
      <c r="AL50">
        <v>38.35</v>
      </c>
      <c r="AM50">
        <v>0</v>
      </c>
      <c r="AN50">
        <v>0</v>
      </c>
      <c r="AO50">
        <v>9.27</v>
      </c>
      <c r="AP50">
        <v>9.48</v>
      </c>
      <c r="AQ50">
        <v>0</v>
      </c>
      <c r="AR50">
        <v>11.04</v>
      </c>
      <c r="AS50">
        <v>10.35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2.19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2342.2999999999997</v>
      </c>
    </row>
    <row r="51" spans="1:117">
      <c r="A51" t="s">
        <v>93</v>
      </c>
      <c r="B51">
        <v>0</v>
      </c>
      <c r="C51">
        <v>0</v>
      </c>
      <c r="D51">
        <v>2.36</v>
      </c>
      <c r="E51">
        <v>0</v>
      </c>
      <c r="F51">
        <v>0</v>
      </c>
      <c r="G51">
        <v>76.72</v>
      </c>
      <c r="H51">
        <v>0</v>
      </c>
      <c r="I51">
        <v>0</v>
      </c>
      <c r="J51">
        <v>4.9400000000000004</v>
      </c>
      <c r="K51">
        <v>343.03</v>
      </c>
      <c r="L51">
        <v>413.81</v>
      </c>
      <c r="M51">
        <v>47.33</v>
      </c>
      <c r="N51">
        <v>121.71</v>
      </c>
      <c r="O51">
        <v>127.6</v>
      </c>
      <c r="P51">
        <v>106.72</v>
      </c>
      <c r="Q51">
        <v>20.96</v>
      </c>
      <c r="R51">
        <v>43.71</v>
      </c>
      <c r="S51">
        <v>0</v>
      </c>
      <c r="T51">
        <v>1.62</v>
      </c>
      <c r="U51">
        <v>410.62</v>
      </c>
      <c r="V51">
        <v>20.8</v>
      </c>
      <c r="W51">
        <v>44.92</v>
      </c>
      <c r="X51">
        <v>90.22</v>
      </c>
      <c r="Y51">
        <v>0</v>
      </c>
      <c r="Z51">
        <v>0</v>
      </c>
      <c r="AA51">
        <v>0</v>
      </c>
      <c r="AB51">
        <v>26.85</v>
      </c>
      <c r="AC51">
        <v>21.37</v>
      </c>
      <c r="AD51">
        <v>20.05</v>
      </c>
      <c r="AE51">
        <v>54.53</v>
      </c>
      <c r="AF51">
        <v>9.66</v>
      </c>
      <c r="AG51">
        <v>46.06</v>
      </c>
      <c r="AH51">
        <v>102.23</v>
      </c>
      <c r="AI51">
        <v>0</v>
      </c>
      <c r="AJ51">
        <v>0</v>
      </c>
      <c r="AK51">
        <v>60.23</v>
      </c>
      <c r="AL51">
        <v>38.35</v>
      </c>
      <c r="AM51">
        <v>0</v>
      </c>
      <c r="AN51">
        <v>0</v>
      </c>
      <c r="AO51">
        <v>9.5500000000000007</v>
      </c>
      <c r="AP51">
        <v>9.48</v>
      </c>
      <c r="AQ51">
        <v>0</v>
      </c>
      <c r="AR51">
        <v>11.04</v>
      </c>
      <c r="AS51">
        <v>10.35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2.19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2316.9</v>
      </c>
    </row>
    <row r="52" spans="1:117">
      <c r="A52" t="s">
        <v>94</v>
      </c>
      <c r="B52">
        <v>0</v>
      </c>
      <c r="C52">
        <v>0</v>
      </c>
      <c r="D52">
        <v>4.7300000000000004</v>
      </c>
      <c r="E52">
        <v>0</v>
      </c>
      <c r="F52">
        <v>0</v>
      </c>
      <c r="G52">
        <v>76.72</v>
      </c>
      <c r="H52">
        <v>0</v>
      </c>
      <c r="I52">
        <v>0</v>
      </c>
      <c r="J52">
        <v>4.9400000000000004</v>
      </c>
      <c r="K52">
        <v>343.03</v>
      </c>
      <c r="L52">
        <v>413.81</v>
      </c>
      <c r="M52">
        <v>47.33</v>
      </c>
      <c r="N52">
        <v>121.71</v>
      </c>
      <c r="O52">
        <v>127.6</v>
      </c>
      <c r="P52">
        <v>106.72</v>
      </c>
      <c r="Q52">
        <v>20.96</v>
      </c>
      <c r="R52">
        <v>43.71</v>
      </c>
      <c r="S52">
        <v>0</v>
      </c>
      <c r="T52">
        <v>1.62</v>
      </c>
      <c r="U52">
        <v>410.62</v>
      </c>
      <c r="V52">
        <v>20.8</v>
      </c>
      <c r="W52">
        <v>44.92</v>
      </c>
      <c r="X52">
        <v>90.22</v>
      </c>
      <c r="Y52">
        <v>0</v>
      </c>
      <c r="Z52">
        <v>0</v>
      </c>
      <c r="AA52">
        <v>0</v>
      </c>
      <c r="AB52">
        <v>26.85</v>
      </c>
      <c r="AC52">
        <v>21.37</v>
      </c>
      <c r="AD52">
        <v>20.05</v>
      </c>
      <c r="AE52">
        <v>54.53</v>
      </c>
      <c r="AF52">
        <v>9.66</v>
      </c>
      <c r="AG52">
        <v>46.06</v>
      </c>
      <c r="AH52">
        <v>102.23</v>
      </c>
      <c r="AI52">
        <v>0</v>
      </c>
      <c r="AJ52">
        <v>0</v>
      </c>
      <c r="AK52">
        <v>60.23</v>
      </c>
      <c r="AL52">
        <v>38.35</v>
      </c>
      <c r="AM52">
        <v>0</v>
      </c>
      <c r="AN52">
        <v>0</v>
      </c>
      <c r="AO52">
        <v>9.5500000000000007</v>
      </c>
      <c r="AP52">
        <v>9.48</v>
      </c>
      <c r="AQ52">
        <v>0</v>
      </c>
      <c r="AR52">
        <v>11.04</v>
      </c>
      <c r="AS52">
        <v>10.35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2.19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2319.27</v>
      </c>
    </row>
    <row r="53" spans="1:117">
      <c r="A53" t="s">
        <v>95</v>
      </c>
      <c r="B53">
        <v>0</v>
      </c>
      <c r="C53">
        <v>0</v>
      </c>
      <c r="D53">
        <v>4.7300000000000004</v>
      </c>
      <c r="E53">
        <v>0</v>
      </c>
      <c r="F53">
        <v>0</v>
      </c>
      <c r="G53">
        <v>76.72</v>
      </c>
      <c r="H53">
        <v>0</v>
      </c>
      <c r="I53">
        <v>0</v>
      </c>
      <c r="J53">
        <v>4.9400000000000004</v>
      </c>
      <c r="K53">
        <v>343.03</v>
      </c>
      <c r="L53">
        <v>413.81</v>
      </c>
      <c r="M53">
        <v>47.33</v>
      </c>
      <c r="N53">
        <v>121.71</v>
      </c>
      <c r="O53">
        <v>127.6</v>
      </c>
      <c r="P53">
        <v>106.72</v>
      </c>
      <c r="Q53">
        <v>20.96</v>
      </c>
      <c r="R53">
        <v>43.71</v>
      </c>
      <c r="S53">
        <v>0</v>
      </c>
      <c r="T53">
        <v>1.62</v>
      </c>
      <c r="U53">
        <v>410.62</v>
      </c>
      <c r="V53">
        <v>20.8</v>
      </c>
      <c r="W53">
        <v>44.92</v>
      </c>
      <c r="X53">
        <v>90.22</v>
      </c>
      <c r="Y53">
        <v>0</v>
      </c>
      <c r="Z53">
        <v>0</v>
      </c>
      <c r="AA53">
        <v>0</v>
      </c>
      <c r="AB53">
        <v>26.85</v>
      </c>
      <c r="AC53">
        <v>10.69</v>
      </c>
      <c r="AD53">
        <v>20.05</v>
      </c>
      <c r="AE53">
        <v>54.53</v>
      </c>
      <c r="AF53">
        <v>9.66</v>
      </c>
      <c r="AG53">
        <v>46.06</v>
      </c>
      <c r="AH53">
        <v>102.23</v>
      </c>
      <c r="AI53">
        <v>0</v>
      </c>
      <c r="AJ53">
        <v>0</v>
      </c>
      <c r="AK53">
        <v>60.23</v>
      </c>
      <c r="AL53">
        <v>38.35</v>
      </c>
      <c r="AM53">
        <v>0</v>
      </c>
      <c r="AN53">
        <v>0</v>
      </c>
      <c r="AO53">
        <v>9.5500000000000007</v>
      </c>
      <c r="AP53">
        <v>9.48</v>
      </c>
      <c r="AQ53">
        <v>0</v>
      </c>
      <c r="AR53">
        <v>11.04</v>
      </c>
      <c r="AS53">
        <v>10.35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2.19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2308.5899999999997</v>
      </c>
    </row>
    <row r="54" spans="1:117">
      <c r="A54" t="s">
        <v>96</v>
      </c>
      <c r="B54">
        <v>0</v>
      </c>
      <c r="C54">
        <v>0</v>
      </c>
      <c r="D54">
        <v>4.7300000000000004</v>
      </c>
      <c r="E54">
        <v>0</v>
      </c>
      <c r="F54">
        <v>0</v>
      </c>
      <c r="G54">
        <v>76.72</v>
      </c>
      <c r="H54">
        <v>0</v>
      </c>
      <c r="I54">
        <v>0</v>
      </c>
      <c r="J54">
        <v>8.01</v>
      </c>
      <c r="K54">
        <v>343.03</v>
      </c>
      <c r="L54">
        <v>413.81</v>
      </c>
      <c r="M54">
        <v>47.33</v>
      </c>
      <c r="N54">
        <v>121.71</v>
      </c>
      <c r="O54">
        <v>127.6</v>
      </c>
      <c r="P54">
        <v>106.72</v>
      </c>
      <c r="Q54">
        <v>20.96</v>
      </c>
      <c r="R54">
        <v>43.71</v>
      </c>
      <c r="S54">
        <v>0</v>
      </c>
      <c r="T54">
        <v>1.62</v>
      </c>
      <c r="U54">
        <v>410.62</v>
      </c>
      <c r="V54">
        <v>20.8</v>
      </c>
      <c r="W54">
        <v>44.92</v>
      </c>
      <c r="X54">
        <v>90.22</v>
      </c>
      <c r="Y54">
        <v>0</v>
      </c>
      <c r="Z54">
        <v>0</v>
      </c>
      <c r="AA54">
        <v>0</v>
      </c>
      <c r="AB54">
        <v>12.68</v>
      </c>
      <c r="AC54">
        <v>10.69</v>
      </c>
      <c r="AD54">
        <v>20.05</v>
      </c>
      <c r="AE54">
        <v>54.53</v>
      </c>
      <c r="AF54">
        <v>9.66</v>
      </c>
      <c r="AG54">
        <v>46.06</v>
      </c>
      <c r="AH54">
        <v>102.23</v>
      </c>
      <c r="AI54">
        <v>0</v>
      </c>
      <c r="AJ54">
        <v>0</v>
      </c>
      <c r="AK54">
        <v>60.23</v>
      </c>
      <c r="AL54">
        <v>38.35</v>
      </c>
      <c r="AM54">
        <v>0</v>
      </c>
      <c r="AN54">
        <v>0</v>
      </c>
      <c r="AO54">
        <v>9.5500000000000007</v>
      </c>
      <c r="AP54">
        <v>9.48</v>
      </c>
      <c r="AQ54">
        <v>0</v>
      </c>
      <c r="AR54">
        <v>11.04</v>
      </c>
      <c r="AS54">
        <v>10.35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2.19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2297.4900000000002</v>
      </c>
    </row>
    <row r="55" spans="1:117">
      <c r="A55" t="s">
        <v>97</v>
      </c>
      <c r="B55">
        <v>0</v>
      </c>
      <c r="C55">
        <v>0</v>
      </c>
      <c r="D55">
        <v>4.7300000000000004</v>
      </c>
      <c r="E55">
        <v>0</v>
      </c>
      <c r="F55">
        <v>0</v>
      </c>
      <c r="G55">
        <v>76.72</v>
      </c>
      <c r="H55">
        <v>0</v>
      </c>
      <c r="I55">
        <v>0</v>
      </c>
      <c r="J55">
        <v>8.01</v>
      </c>
      <c r="K55">
        <v>343.03</v>
      </c>
      <c r="L55">
        <v>413.81</v>
      </c>
      <c r="M55">
        <v>47.33</v>
      </c>
      <c r="N55">
        <v>121.71</v>
      </c>
      <c r="O55">
        <v>127.6</v>
      </c>
      <c r="P55">
        <v>106.72</v>
      </c>
      <c r="Q55">
        <v>20.96</v>
      </c>
      <c r="R55">
        <v>43.71</v>
      </c>
      <c r="S55">
        <v>0</v>
      </c>
      <c r="T55">
        <v>1.62</v>
      </c>
      <c r="U55">
        <v>410.62</v>
      </c>
      <c r="V55">
        <v>20.8</v>
      </c>
      <c r="W55">
        <v>44.92</v>
      </c>
      <c r="X55">
        <v>90.22</v>
      </c>
      <c r="Y55">
        <v>0</v>
      </c>
      <c r="Z55">
        <v>0</v>
      </c>
      <c r="AA55">
        <v>0</v>
      </c>
      <c r="AB55">
        <v>12.68</v>
      </c>
      <c r="AC55">
        <v>10.69</v>
      </c>
      <c r="AD55">
        <v>20.05</v>
      </c>
      <c r="AE55">
        <v>54.53</v>
      </c>
      <c r="AF55">
        <v>9.66</v>
      </c>
      <c r="AG55">
        <v>46.06</v>
      </c>
      <c r="AH55">
        <v>102.23</v>
      </c>
      <c r="AI55">
        <v>0</v>
      </c>
      <c r="AJ55">
        <v>0</v>
      </c>
      <c r="AK55">
        <v>60.23</v>
      </c>
      <c r="AL55">
        <v>51.13</v>
      </c>
      <c r="AM55">
        <v>0</v>
      </c>
      <c r="AN55">
        <v>0</v>
      </c>
      <c r="AO55">
        <v>9.85</v>
      </c>
      <c r="AP55">
        <v>9.48</v>
      </c>
      <c r="AQ55">
        <v>0</v>
      </c>
      <c r="AR55">
        <v>15.45</v>
      </c>
      <c r="AS55">
        <v>10.35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2.19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2314.98</v>
      </c>
    </row>
    <row r="56" spans="1:117">
      <c r="A56" t="s">
        <v>98</v>
      </c>
      <c r="B56">
        <v>0</v>
      </c>
      <c r="C56">
        <v>0</v>
      </c>
      <c r="D56">
        <v>4.7300000000000004</v>
      </c>
      <c r="E56">
        <v>0</v>
      </c>
      <c r="F56">
        <v>0</v>
      </c>
      <c r="G56">
        <v>76.72</v>
      </c>
      <c r="H56">
        <v>0</v>
      </c>
      <c r="I56">
        <v>0</v>
      </c>
      <c r="J56">
        <v>9.86</v>
      </c>
      <c r="K56">
        <v>343.03</v>
      </c>
      <c r="L56">
        <v>413.81</v>
      </c>
      <c r="M56">
        <v>47.33</v>
      </c>
      <c r="N56">
        <v>121.71</v>
      </c>
      <c r="O56">
        <v>127.6</v>
      </c>
      <c r="P56">
        <v>106.72</v>
      </c>
      <c r="Q56">
        <v>20.96</v>
      </c>
      <c r="R56">
        <v>43.71</v>
      </c>
      <c r="S56">
        <v>0</v>
      </c>
      <c r="T56">
        <v>1.62</v>
      </c>
      <c r="U56">
        <v>410.62</v>
      </c>
      <c r="V56">
        <v>20.8</v>
      </c>
      <c r="W56">
        <v>44.92</v>
      </c>
      <c r="X56">
        <v>90.22</v>
      </c>
      <c r="Y56">
        <v>0</v>
      </c>
      <c r="Z56">
        <v>0</v>
      </c>
      <c r="AA56">
        <v>0</v>
      </c>
      <c r="AB56">
        <v>12.68</v>
      </c>
      <c r="AC56">
        <v>10.69</v>
      </c>
      <c r="AD56">
        <v>20.05</v>
      </c>
      <c r="AE56">
        <v>54.53</v>
      </c>
      <c r="AF56">
        <v>9.66</v>
      </c>
      <c r="AG56">
        <v>46.06</v>
      </c>
      <c r="AH56">
        <v>102.23</v>
      </c>
      <c r="AI56">
        <v>0</v>
      </c>
      <c r="AJ56">
        <v>0</v>
      </c>
      <c r="AK56">
        <v>60.23</v>
      </c>
      <c r="AL56">
        <v>51.13</v>
      </c>
      <c r="AM56">
        <v>0</v>
      </c>
      <c r="AN56">
        <v>0</v>
      </c>
      <c r="AO56">
        <v>9.6999999999999993</v>
      </c>
      <c r="AP56">
        <v>9.48</v>
      </c>
      <c r="AQ56">
        <v>0</v>
      </c>
      <c r="AR56">
        <v>15.45</v>
      </c>
      <c r="AS56">
        <v>10.35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2.19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2316.6799999999998</v>
      </c>
    </row>
    <row r="57" spans="1:117">
      <c r="A57" t="s">
        <v>99</v>
      </c>
      <c r="B57">
        <v>0</v>
      </c>
      <c r="C57">
        <v>0</v>
      </c>
      <c r="D57">
        <v>4.7300000000000004</v>
      </c>
      <c r="E57">
        <v>0</v>
      </c>
      <c r="F57">
        <v>0</v>
      </c>
      <c r="G57">
        <v>76.72</v>
      </c>
      <c r="H57">
        <v>0</v>
      </c>
      <c r="I57">
        <v>0</v>
      </c>
      <c r="J57">
        <v>9.86</v>
      </c>
      <c r="K57">
        <v>343.03</v>
      </c>
      <c r="L57">
        <v>413.81</v>
      </c>
      <c r="M57">
        <v>47.33</v>
      </c>
      <c r="N57">
        <v>121.71</v>
      </c>
      <c r="O57">
        <v>127.6</v>
      </c>
      <c r="P57">
        <v>106.72</v>
      </c>
      <c r="Q57">
        <v>20.96</v>
      </c>
      <c r="R57">
        <v>43.71</v>
      </c>
      <c r="S57">
        <v>0</v>
      </c>
      <c r="T57">
        <v>1.62</v>
      </c>
      <c r="U57">
        <v>410.62</v>
      </c>
      <c r="V57">
        <v>20.8</v>
      </c>
      <c r="W57">
        <v>44.92</v>
      </c>
      <c r="X57">
        <v>93.36</v>
      </c>
      <c r="Y57">
        <v>0</v>
      </c>
      <c r="Z57">
        <v>0</v>
      </c>
      <c r="AA57">
        <v>0</v>
      </c>
      <c r="AB57">
        <v>12.68</v>
      </c>
      <c r="AC57">
        <v>10.69</v>
      </c>
      <c r="AD57">
        <v>20.05</v>
      </c>
      <c r="AE57">
        <v>54.53</v>
      </c>
      <c r="AF57">
        <v>9.66</v>
      </c>
      <c r="AG57">
        <v>46.06</v>
      </c>
      <c r="AH57">
        <v>102.23</v>
      </c>
      <c r="AI57">
        <v>0</v>
      </c>
      <c r="AJ57">
        <v>0</v>
      </c>
      <c r="AK57">
        <v>60.23</v>
      </c>
      <c r="AL57">
        <v>51.13</v>
      </c>
      <c r="AM57">
        <v>0</v>
      </c>
      <c r="AN57">
        <v>0</v>
      </c>
      <c r="AO57">
        <v>9.6999999999999993</v>
      </c>
      <c r="AP57">
        <v>9.48</v>
      </c>
      <c r="AQ57">
        <v>0</v>
      </c>
      <c r="AR57">
        <v>15.45</v>
      </c>
      <c r="AS57">
        <v>10.35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2.19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2319.8199999999997</v>
      </c>
    </row>
    <row r="58" spans="1:117">
      <c r="A58" t="s">
        <v>100</v>
      </c>
      <c r="B58">
        <v>0</v>
      </c>
      <c r="C58">
        <v>0</v>
      </c>
      <c r="D58">
        <v>4.7300000000000004</v>
      </c>
      <c r="E58">
        <v>0</v>
      </c>
      <c r="F58">
        <v>0</v>
      </c>
      <c r="G58">
        <v>76.72</v>
      </c>
      <c r="H58">
        <v>0</v>
      </c>
      <c r="I58">
        <v>0</v>
      </c>
      <c r="J58">
        <v>12.95</v>
      </c>
      <c r="K58">
        <v>343.03</v>
      </c>
      <c r="L58">
        <v>413.81</v>
      </c>
      <c r="M58">
        <v>47.33</v>
      </c>
      <c r="N58">
        <v>121.71</v>
      </c>
      <c r="O58">
        <v>127.6</v>
      </c>
      <c r="P58">
        <v>106.72</v>
      </c>
      <c r="Q58">
        <v>20.96</v>
      </c>
      <c r="R58">
        <v>43.71</v>
      </c>
      <c r="S58">
        <v>0</v>
      </c>
      <c r="T58">
        <v>1.62</v>
      </c>
      <c r="U58">
        <v>410.62</v>
      </c>
      <c r="V58">
        <v>20.8</v>
      </c>
      <c r="W58">
        <v>44.92</v>
      </c>
      <c r="X58">
        <v>93.36</v>
      </c>
      <c r="Y58">
        <v>0</v>
      </c>
      <c r="Z58">
        <v>0</v>
      </c>
      <c r="AA58">
        <v>0</v>
      </c>
      <c r="AB58">
        <v>12.68</v>
      </c>
      <c r="AC58">
        <v>10.69</v>
      </c>
      <c r="AD58">
        <v>20.05</v>
      </c>
      <c r="AE58">
        <v>54.53</v>
      </c>
      <c r="AF58">
        <v>9.66</v>
      </c>
      <c r="AG58">
        <v>46.06</v>
      </c>
      <c r="AH58">
        <v>102.23</v>
      </c>
      <c r="AI58">
        <v>0</v>
      </c>
      <c r="AJ58">
        <v>0</v>
      </c>
      <c r="AK58">
        <v>60.23</v>
      </c>
      <c r="AL58">
        <v>51.13</v>
      </c>
      <c r="AM58">
        <v>0</v>
      </c>
      <c r="AN58">
        <v>0</v>
      </c>
      <c r="AO58">
        <v>9.6999999999999993</v>
      </c>
      <c r="AP58">
        <v>9.48</v>
      </c>
      <c r="AQ58">
        <v>0</v>
      </c>
      <c r="AR58">
        <v>15.45</v>
      </c>
      <c r="AS58">
        <v>10.35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2.19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2322.91</v>
      </c>
    </row>
    <row r="59" spans="1:117">
      <c r="A59" t="s">
        <v>101</v>
      </c>
      <c r="B59">
        <v>0</v>
      </c>
      <c r="C59">
        <v>0</v>
      </c>
      <c r="D59">
        <v>4.7300000000000004</v>
      </c>
      <c r="E59">
        <v>0</v>
      </c>
      <c r="F59">
        <v>0</v>
      </c>
      <c r="G59">
        <v>76.47</v>
      </c>
      <c r="H59">
        <v>0</v>
      </c>
      <c r="I59">
        <v>0</v>
      </c>
      <c r="J59">
        <v>27.12</v>
      </c>
      <c r="K59">
        <v>343.03</v>
      </c>
      <c r="L59">
        <v>413.81</v>
      </c>
      <c r="M59">
        <v>47.33</v>
      </c>
      <c r="N59">
        <v>121.71</v>
      </c>
      <c r="O59">
        <v>127.6</v>
      </c>
      <c r="P59">
        <v>106.72</v>
      </c>
      <c r="Q59">
        <v>20.96</v>
      </c>
      <c r="R59">
        <v>43.71</v>
      </c>
      <c r="S59">
        <v>0</v>
      </c>
      <c r="T59">
        <v>1.62</v>
      </c>
      <c r="U59">
        <v>410.62</v>
      </c>
      <c r="V59">
        <v>20.8</v>
      </c>
      <c r="W59">
        <v>44.92</v>
      </c>
      <c r="X59">
        <v>93.36</v>
      </c>
      <c r="Y59">
        <v>0</v>
      </c>
      <c r="Z59">
        <v>0</v>
      </c>
      <c r="AA59">
        <v>0</v>
      </c>
      <c r="AB59">
        <v>12.68</v>
      </c>
      <c r="AC59">
        <v>10.69</v>
      </c>
      <c r="AD59">
        <v>20.05</v>
      </c>
      <c r="AE59">
        <v>54.53</v>
      </c>
      <c r="AF59">
        <v>9.66</v>
      </c>
      <c r="AG59">
        <v>46.06</v>
      </c>
      <c r="AH59">
        <v>102.23</v>
      </c>
      <c r="AI59">
        <v>0</v>
      </c>
      <c r="AJ59">
        <v>0</v>
      </c>
      <c r="AK59">
        <v>60.23</v>
      </c>
      <c r="AL59">
        <v>51.13</v>
      </c>
      <c r="AM59">
        <v>0</v>
      </c>
      <c r="AN59">
        <v>0</v>
      </c>
      <c r="AO59">
        <v>9.5500000000000007</v>
      </c>
      <c r="AP59">
        <v>9.48</v>
      </c>
      <c r="AQ59">
        <v>0</v>
      </c>
      <c r="AR59">
        <v>17.670000000000002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2.19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2338.9</v>
      </c>
    </row>
    <row r="60" spans="1:117">
      <c r="A60" t="s">
        <v>102</v>
      </c>
      <c r="B60">
        <v>0</v>
      </c>
      <c r="C60">
        <v>0</v>
      </c>
      <c r="D60">
        <v>4.7300000000000004</v>
      </c>
      <c r="E60">
        <v>0</v>
      </c>
      <c r="F60">
        <v>0</v>
      </c>
      <c r="G60">
        <v>76.47</v>
      </c>
      <c r="H60">
        <v>0</v>
      </c>
      <c r="I60">
        <v>0</v>
      </c>
      <c r="J60">
        <v>18.5</v>
      </c>
      <c r="K60">
        <v>343.03</v>
      </c>
      <c r="L60">
        <v>413.81</v>
      </c>
      <c r="M60">
        <v>47.33</v>
      </c>
      <c r="N60">
        <v>121.71</v>
      </c>
      <c r="O60">
        <v>127.6</v>
      </c>
      <c r="P60">
        <v>106.72</v>
      </c>
      <c r="Q60">
        <v>20.96</v>
      </c>
      <c r="R60">
        <v>43.71</v>
      </c>
      <c r="S60">
        <v>0</v>
      </c>
      <c r="T60">
        <v>1.62</v>
      </c>
      <c r="U60">
        <v>410.62</v>
      </c>
      <c r="V60">
        <v>20.8</v>
      </c>
      <c r="W60">
        <v>44.92</v>
      </c>
      <c r="X60">
        <v>93.36</v>
      </c>
      <c r="Y60">
        <v>0</v>
      </c>
      <c r="Z60">
        <v>0</v>
      </c>
      <c r="AA60">
        <v>0</v>
      </c>
      <c r="AB60">
        <v>12.68</v>
      </c>
      <c r="AC60">
        <v>10.69</v>
      </c>
      <c r="AD60">
        <v>20.05</v>
      </c>
      <c r="AE60">
        <v>54.53</v>
      </c>
      <c r="AF60">
        <v>9.66</v>
      </c>
      <c r="AG60">
        <v>46.06</v>
      </c>
      <c r="AH60">
        <v>102.23</v>
      </c>
      <c r="AI60">
        <v>0</v>
      </c>
      <c r="AJ60">
        <v>0</v>
      </c>
      <c r="AK60">
        <v>60.23</v>
      </c>
      <c r="AL60">
        <v>51.13</v>
      </c>
      <c r="AM60">
        <v>0</v>
      </c>
      <c r="AN60">
        <v>0</v>
      </c>
      <c r="AO60">
        <v>9.5500000000000007</v>
      </c>
      <c r="AP60">
        <v>9.48</v>
      </c>
      <c r="AQ60">
        <v>0</v>
      </c>
      <c r="AR60">
        <v>17.670000000000002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2.19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2330.2800000000002</v>
      </c>
    </row>
    <row r="61" spans="1:117">
      <c r="A61" t="s">
        <v>103</v>
      </c>
      <c r="B61">
        <v>0</v>
      </c>
      <c r="C61">
        <v>0</v>
      </c>
      <c r="D61">
        <v>7.1</v>
      </c>
      <c r="E61">
        <v>0</v>
      </c>
      <c r="F61">
        <v>0</v>
      </c>
      <c r="G61">
        <v>76.47</v>
      </c>
      <c r="H61">
        <v>0</v>
      </c>
      <c r="I61">
        <v>0</v>
      </c>
      <c r="J61">
        <v>19.73</v>
      </c>
      <c r="K61">
        <v>343.03</v>
      </c>
      <c r="L61">
        <v>413.81</v>
      </c>
      <c r="M61">
        <v>47.33</v>
      </c>
      <c r="N61">
        <v>121.71</v>
      </c>
      <c r="O61">
        <v>127.6</v>
      </c>
      <c r="P61">
        <v>106.72</v>
      </c>
      <c r="Q61">
        <v>20.96</v>
      </c>
      <c r="R61">
        <v>43.71</v>
      </c>
      <c r="S61">
        <v>0</v>
      </c>
      <c r="T61">
        <v>1.62</v>
      </c>
      <c r="U61">
        <v>410.62</v>
      </c>
      <c r="V61">
        <v>20.8</v>
      </c>
      <c r="W61">
        <v>44.92</v>
      </c>
      <c r="X61">
        <v>93.36</v>
      </c>
      <c r="Y61">
        <v>0</v>
      </c>
      <c r="Z61">
        <v>0</v>
      </c>
      <c r="AA61">
        <v>0</v>
      </c>
      <c r="AB61">
        <v>12.68</v>
      </c>
      <c r="AC61">
        <v>10.69</v>
      </c>
      <c r="AD61">
        <v>20.05</v>
      </c>
      <c r="AE61">
        <v>54.53</v>
      </c>
      <c r="AF61">
        <v>9.66</v>
      </c>
      <c r="AG61">
        <v>46.06</v>
      </c>
      <c r="AH61">
        <v>102.23</v>
      </c>
      <c r="AI61">
        <v>0</v>
      </c>
      <c r="AJ61">
        <v>0</v>
      </c>
      <c r="AK61">
        <v>60.23</v>
      </c>
      <c r="AL61">
        <v>51.13</v>
      </c>
      <c r="AM61">
        <v>0</v>
      </c>
      <c r="AN61">
        <v>0</v>
      </c>
      <c r="AO61">
        <v>9.41</v>
      </c>
      <c r="AP61">
        <v>9.48</v>
      </c>
      <c r="AQ61">
        <v>0</v>
      </c>
      <c r="AR61">
        <v>17.670000000000002</v>
      </c>
      <c r="AS61">
        <v>10.35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0.14000000000000001</v>
      </c>
      <c r="AZ61">
        <v>0</v>
      </c>
      <c r="BA61">
        <v>2.19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2333.8799999999997</v>
      </c>
    </row>
    <row r="62" spans="1:117">
      <c r="A62" t="s">
        <v>104</v>
      </c>
      <c r="B62">
        <v>0</v>
      </c>
      <c r="C62">
        <v>0</v>
      </c>
      <c r="D62">
        <v>10.050000000000001</v>
      </c>
      <c r="E62">
        <v>0</v>
      </c>
      <c r="F62">
        <v>0</v>
      </c>
      <c r="G62">
        <v>76.47</v>
      </c>
      <c r="H62">
        <v>0</v>
      </c>
      <c r="I62">
        <v>0</v>
      </c>
      <c r="J62">
        <v>19.73</v>
      </c>
      <c r="K62">
        <v>343.03</v>
      </c>
      <c r="L62">
        <v>413.81</v>
      </c>
      <c r="M62">
        <v>47.33</v>
      </c>
      <c r="N62">
        <v>121.71</v>
      </c>
      <c r="O62">
        <v>127.6</v>
      </c>
      <c r="P62">
        <v>106.72</v>
      </c>
      <c r="Q62">
        <v>20.96</v>
      </c>
      <c r="R62">
        <v>43.71</v>
      </c>
      <c r="S62">
        <v>0</v>
      </c>
      <c r="T62">
        <v>1.62</v>
      </c>
      <c r="U62">
        <v>410.62</v>
      </c>
      <c r="V62">
        <v>20.8</v>
      </c>
      <c r="W62">
        <v>44.92</v>
      </c>
      <c r="X62">
        <v>93.36</v>
      </c>
      <c r="Y62">
        <v>0</v>
      </c>
      <c r="Z62">
        <v>0</v>
      </c>
      <c r="AA62">
        <v>0</v>
      </c>
      <c r="AB62">
        <v>12.68</v>
      </c>
      <c r="AC62">
        <v>10.69</v>
      </c>
      <c r="AD62">
        <v>20.05</v>
      </c>
      <c r="AE62">
        <v>54.53</v>
      </c>
      <c r="AF62">
        <v>9.66</v>
      </c>
      <c r="AG62">
        <v>46.06</v>
      </c>
      <c r="AH62">
        <v>102.23</v>
      </c>
      <c r="AI62">
        <v>0</v>
      </c>
      <c r="AJ62">
        <v>0</v>
      </c>
      <c r="AK62">
        <v>60.23</v>
      </c>
      <c r="AL62">
        <v>51.13</v>
      </c>
      <c r="AM62">
        <v>0</v>
      </c>
      <c r="AN62">
        <v>0</v>
      </c>
      <c r="AO62">
        <v>9.41</v>
      </c>
      <c r="AP62">
        <v>9.48</v>
      </c>
      <c r="AQ62">
        <v>17</v>
      </c>
      <c r="AR62">
        <v>17.670000000000002</v>
      </c>
      <c r="AS62">
        <v>10.35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2.19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2355.1299999999997</v>
      </c>
    </row>
    <row r="63" spans="1:117">
      <c r="A63" t="s">
        <v>105</v>
      </c>
      <c r="B63">
        <v>0</v>
      </c>
      <c r="C63">
        <v>0</v>
      </c>
      <c r="D63">
        <v>12.42</v>
      </c>
      <c r="E63">
        <v>0</v>
      </c>
      <c r="F63">
        <v>0</v>
      </c>
      <c r="G63">
        <v>76.47</v>
      </c>
      <c r="H63">
        <v>0</v>
      </c>
      <c r="I63">
        <v>0</v>
      </c>
      <c r="J63">
        <v>20.96</v>
      </c>
      <c r="K63">
        <v>343.03</v>
      </c>
      <c r="L63">
        <v>413.81</v>
      </c>
      <c r="M63">
        <v>47.33</v>
      </c>
      <c r="N63">
        <v>121.71</v>
      </c>
      <c r="O63">
        <v>127.6</v>
      </c>
      <c r="P63">
        <v>106.72</v>
      </c>
      <c r="Q63">
        <v>20.96</v>
      </c>
      <c r="R63">
        <v>43.71</v>
      </c>
      <c r="S63">
        <v>0</v>
      </c>
      <c r="T63">
        <v>1.62</v>
      </c>
      <c r="U63">
        <v>410.62</v>
      </c>
      <c r="V63">
        <v>20.8</v>
      </c>
      <c r="W63">
        <v>44.92</v>
      </c>
      <c r="X63">
        <v>93.36</v>
      </c>
      <c r="Y63">
        <v>0</v>
      </c>
      <c r="Z63">
        <v>0</v>
      </c>
      <c r="AA63">
        <v>0</v>
      </c>
      <c r="AB63">
        <v>12.68</v>
      </c>
      <c r="AC63">
        <v>10.69</v>
      </c>
      <c r="AD63">
        <v>20.05</v>
      </c>
      <c r="AE63">
        <v>54.53</v>
      </c>
      <c r="AF63">
        <v>9.66</v>
      </c>
      <c r="AG63">
        <v>46.06</v>
      </c>
      <c r="AH63">
        <v>102.23</v>
      </c>
      <c r="AI63">
        <v>0</v>
      </c>
      <c r="AJ63">
        <v>0</v>
      </c>
      <c r="AK63">
        <v>60.23</v>
      </c>
      <c r="AL63">
        <v>51.13</v>
      </c>
      <c r="AM63">
        <v>0</v>
      </c>
      <c r="AN63">
        <v>0</v>
      </c>
      <c r="AO63">
        <v>8.9600000000000009</v>
      </c>
      <c r="AP63">
        <v>9.48</v>
      </c>
      <c r="AQ63">
        <v>17.72</v>
      </c>
      <c r="AR63">
        <v>15.45</v>
      </c>
      <c r="AS63">
        <v>10.35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2.19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2356.7799999999997</v>
      </c>
    </row>
    <row r="64" spans="1:117">
      <c r="A64" t="s">
        <v>106</v>
      </c>
      <c r="B64">
        <v>0</v>
      </c>
      <c r="C64">
        <v>0</v>
      </c>
      <c r="D64">
        <v>12.42</v>
      </c>
      <c r="E64">
        <v>0</v>
      </c>
      <c r="F64">
        <v>0</v>
      </c>
      <c r="G64">
        <v>76.47</v>
      </c>
      <c r="H64">
        <v>0</v>
      </c>
      <c r="I64">
        <v>0</v>
      </c>
      <c r="J64">
        <v>20.96</v>
      </c>
      <c r="K64">
        <v>343.03</v>
      </c>
      <c r="L64">
        <v>413.81</v>
      </c>
      <c r="M64">
        <v>47.33</v>
      </c>
      <c r="N64">
        <v>121.71</v>
      </c>
      <c r="O64">
        <v>127.6</v>
      </c>
      <c r="P64">
        <v>106.72</v>
      </c>
      <c r="Q64">
        <v>20.96</v>
      </c>
      <c r="R64">
        <v>43.71</v>
      </c>
      <c r="S64">
        <v>0</v>
      </c>
      <c r="T64">
        <v>1.62</v>
      </c>
      <c r="U64">
        <v>410.62</v>
      </c>
      <c r="V64">
        <v>20.8</v>
      </c>
      <c r="W64">
        <v>44.92</v>
      </c>
      <c r="X64">
        <v>93.36</v>
      </c>
      <c r="Y64">
        <v>0</v>
      </c>
      <c r="Z64">
        <v>0</v>
      </c>
      <c r="AA64">
        <v>0</v>
      </c>
      <c r="AB64">
        <v>12.68</v>
      </c>
      <c r="AC64">
        <v>10.69</v>
      </c>
      <c r="AD64">
        <v>20.05</v>
      </c>
      <c r="AE64">
        <v>54.53</v>
      </c>
      <c r="AF64">
        <v>9.66</v>
      </c>
      <c r="AG64">
        <v>46.06</v>
      </c>
      <c r="AH64">
        <v>102.23</v>
      </c>
      <c r="AI64">
        <v>0</v>
      </c>
      <c r="AJ64">
        <v>0</v>
      </c>
      <c r="AK64">
        <v>60.23</v>
      </c>
      <c r="AL64">
        <v>51.13</v>
      </c>
      <c r="AM64">
        <v>0</v>
      </c>
      <c r="AN64">
        <v>0</v>
      </c>
      <c r="AO64">
        <v>8.9600000000000009</v>
      </c>
      <c r="AP64">
        <v>9.48</v>
      </c>
      <c r="AQ64">
        <v>17.72</v>
      </c>
      <c r="AR64">
        <v>15.45</v>
      </c>
      <c r="AS64">
        <v>10.35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1.21</v>
      </c>
      <c r="BA64">
        <v>2.19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2357.9899999999998</v>
      </c>
    </row>
    <row r="65" spans="1:117">
      <c r="A65" t="s">
        <v>107</v>
      </c>
      <c r="B65">
        <v>0</v>
      </c>
      <c r="C65">
        <v>0</v>
      </c>
      <c r="D65">
        <v>12.42</v>
      </c>
      <c r="E65">
        <v>0</v>
      </c>
      <c r="F65">
        <v>0</v>
      </c>
      <c r="G65">
        <v>76.47</v>
      </c>
      <c r="H65">
        <v>0</v>
      </c>
      <c r="I65">
        <v>0</v>
      </c>
      <c r="J65">
        <v>25.28</v>
      </c>
      <c r="K65">
        <v>343.03</v>
      </c>
      <c r="L65">
        <v>413.81</v>
      </c>
      <c r="M65">
        <v>47.33</v>
      </c>
      <c r="N65">
        <v>121.71</v>
      </c>
      <c r="O65">
        <v>127.6</v>
      </c>
      <c r="P65">
        <v>106.72</v>
      </c>
      <c r="Q65">
        <v>20.96</v>
      </c>
      <c r="R65">
        <v>43.71</v>
      </c>
      <c r="S65">
        <v>0</v>
      </c>
      <c r="T65">
        <v>1.62</v>
      </c>
      <c r="U65">
        <v>410.62</v>
      </c>
      <c r="V65">
        <v>20.8</v>
      </c>
      <c r="W65">
        <v>44.92</v>
      </c>
      <c r="X65">
        <v>93.36</v>
      </c>
      <c r="Y65">
        <v>0</v>
      </c>
      <c r="Z65">
        <v>0</v>
      </c>
      <c r="AA65">
        <v>0</v>
      </c>
      <c r="AB65">
        <v>12.68</v>
      </c>
      <c r="AC65">
        <v>10.69</v>
      </c>
      <c r="AD65">
        <v>20.05</v>
      </c>
      <c r="AE65">
        <v>54.53</v>
      </c>
      <c r="AF65">
        <v>9.66</v>
      </c>
      <c r="AG65">
        <v>46.06</v>
      </c>
      <c r="AH65">
        <v>102.23</v>
      </c>
      <c r="AI65">
        <v>0</v>
      </c>
      <c r="AJ65">
        <v>0</v>
      </c>
      <c r="AK65">
        <v>60.23</v>
      </c>
      <c r="AL65">
        <v>51.13</v>
      </c>
      <c r="AM65">
        <v>0</v>
      </c>
      <c r="AN65">
        <v>0</v>
      </c>
      <c r="AO65">
        <v>10.29</v>
      </c>
      <c r="AP65">
        <v>9.48</v>
      </c>
      <c r="AQ65">
        <v>17.72</v>
      </c>
      <c r="AR65">
        <v>15.45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2.19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2364.8599999999992</v>
      </c>
    </row>
    <row r="66" spans="1:117">
      <c r="A66" t="s">
        <v>108</v>
      </c>
      <c r="B66">
        <v>0</v>
      </c>
      <c r="C66">
        <v>0</v>
      </c>
      <c r="D66">
        <v>12.42</v>
      </c>
      <c r="E66">
        <v>0</v>
      </c>
      <c r="F66">
        <v>0</v>
      </c>
      <c r="G66">
        <v>76.47</v>
      </c>
      <c r="H66">
        <v>0</v>
      </c>
      <c r="I66">
        <v>0</v>
      </c>
      <c r="J66">
        <v>39.46</v>
      </c>
      <c r="K66">
        <v>343.03</v>
      </c>
      <c r="L66">
        <v>413.81</v>
      </c>
      <c r="M66">
        <v>47.33</v>
      </c>
      <c r="N66">
        <v>121.71</v>
      </c>
      <c r="O66">
        <v>127.6</v>
      </c>
      <c r="P66">
        <v>106.72</v>
      </c>
      <c r="Q66">
        <v>20.96</v>
      </c>
      <c r="R66">
        <v>43.71</v>
      </c>
      <c r="S66">
        <v>0</v>
      </c>
      <c r="T66">
        <v>1.62</v>
      </c>
      <c r="U66">
        <v>410.62</v>
      </c>
      <c r="V66">
        <v>20.8</v>
      </c>
      <c r="W66">
        <v>44.92</v>
      </c>
      <c r="X66">
        <v>93.36</v>
      </c>
      <c r="Y66">
        <v>0</v>
      </c>
      <c r="Z66">
        <v>0</v>
      </c>
      <c r="AA66">
        <v>0</v>
      </c>
      <c r="AB66">
        <v>12.68</v>
      </c>
      <c r="AC66">
        <v>10.69</v>
      </c>
      <c r="AD66">
        <v>20.05</v>
      </c>
      <c r="AE66">
        <v>54.53</v>
      </c>
      <c r="AF66">
        <v>9.66</v>
      </c>
      <c r="AG66">
        <v>46.06</v>
      </c>
      <c r="AH66">
        <v>102.23</v>
      </c>
      <c r="AI66">
        <v>0</v>
      </c>
      <c r="AJ66">
        <v>0</v>
      </c>
      <c r="AK66">
        <v>60.23</v>
      </c>
      <c r="AL66">
        <v>51.13</v>
      </c>
      <c r="AM66">
        <v>0</v>
      </c>
      <c r="AN66">
        <v>0</v>
      </c>
      <c r="AO66">
        <v>10</v>
      </c>
      <c r="AP66">
        <v>9.48</v>
      </c>
      <c r="AQ66">
        <v>17.72</v>
      </c>
      <c r="AR66">
        <v>15.45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2.19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2378.7499999999995</v>
      </c>
    </row>
    <row r="67" spans="1:117">
      <c r="A67" t="s">
        <v>109</v>
      </c>
      <c r="B67">
        <v>0</v>
      </c>
      <c r="C67">
        <v>0</v>
      </c>
      <c r="D67">
        <v>12.42</v>
      </c>
      <c r="E67">
        <v>0</v>
      </c>
      <c r="F67">
        <v>0</v>
      </c>
      <c r="G67">
        <v>76.47</v>
      </c>
      <c r="H67">
        <v>0</v>
      </c>
      <c r="I67">
        <v>0</v>
      </c>
      <c r="J67">
        <v>32.07</v>
      </c>
      <c r="K67">
        <v>343.03</v>
      </c>
      <c r="L67">
        <v>413.81</v>
      </c>
      <c r="M67">
        <v>47.33</v>
      </c>
      <c r="N67">
        <v>121.71</v>
      </c>
      <c r="O67">
        <v>127.6</v>
      </c>
      <c r="P67">
        <v>106.72</v>
      </c>
      <c r="Q67">
        <v>20.96</v>
      </c>
      <c r="R67">
        <v>43.71</v>
      </c>
      <c r="S67">
        <v>0</v>
      </c>
      <c r="T67">
        <v>1.62</v>
      </c>
      <c r="U67">
        <v>410.62</v>
      </c>
      <c r="V67">
        <v>20.8</v>
      </c>
      <c r="W67">
        <v>44.92</v>
      </c>
      <c r="X67">
        <v>93.36</v>
      </c>
      <c r="Y67">
        <v>0</v>
      </c>
      <c r="Z67">
        <v>0</v>
      </c>
      <c r="AA67">
        <v>0</v>
      </c>
      <c r="AB67">
        <v>12.68</v>
      </c>
      <c r="AC67">
        <v>10.69</v>
      </c>
      <c r="AD67">
        <v>20.05</v>
      </c>
      <c r="AE67">
        <v>54.53</v>
      </c>
      <c r="AF67">
        <v>9.66</v>
      </c>
      <c r="AG67">
        <v>46.06</v>
      </c>
      <c r="AH67">
        <v>102.23</v>
      </c>
      <c r="AI67">
        <v>0</v>
      </c>
      <c r="AJ67">
        <v>0</v>
      </c>
      <c r="AK67">
        <v>60.23</v>
      </c>
      <c r="AL67">
        <v>51.13</v>
      </c>
      <c r="AM67">
        <v>0</v>
      </c>
      <c r="AN67">
        <v>0</v>
      </c>
      <c r="AO67">
        <v>10.29</v>
      </c>
      <c r="AP67">
        <v>9.48</v>
      </c>
      <c r="AQ67">
        <v>17.72</v>
      </c>
      <c r="AR67">
        <v>11.04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2.19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2367.2399999999993</v>
      </c>
    </row>
    <row r="68" spans="1:117">
      <c r="A68" t="s">
        <v>110</v>
      </c>
      <c r="B68">
        <v>0</v>
      </c>
      <c r="C68">
        <v>0</v>
      </c>
      <c r="D68">
        <v>12.42</v>
      </c>
      <c r="E68">
        <v>0</v>
      </c>
      <c r="F68">
        <v>0</v>
      </c>
      <c r="G68">
        <v>76.47</v>
      </c>
      <c r="H68">
        <v>0</v>
      </c>
      <c r="I68">
        <v>0</v>
      </c>
      <c r="J68">
        <v>34.53</v>
      </c>
      <c r="K68">
        <v>343.03</v>
      </c>
      <c r="L68">
        <v>413.81</v>
      </c>
      <c r="M68">
        <v>47.33</v>
      </c>
      <c r="N68">
        <v>121.71</v>
      </c>
      <c r="O68">
        <v>127.6</v>
      </c>
      <c r="P68">
        <v>106.72</v>
      </c>
      <c r="Q68">
        <v>20.96</v>
      </c>
      <c r="R68">
        <v>43.3</v>
      </c>
      <c r="S68">
        <v>0</v>
      </c>
      <c r="T68">
        <v>1.62</v>
      </c>
      <c r="U68">
        <v>410.62</v>
      </c>
      <c r="V68">
        <v>20.8</v>
      </c>
      <c r="W68">
        <v>44.92</v>
      </c>
      <c r="X68">
        <v>93.36</v>
      </c>
      <c r="Y68">
        <v>0</v>
      </c>
      <c r="Z68">
        <v>1.1000000000000001</v>
      </c>
      <c r="AA68">
        <v>0</v>
      </c>
      <c r="AB68">
        <v>12.68</v>
      </c>
      <c r="AC68">
        <v>10.69</v>
      </c>
      <c r="AD68">
        <v>20.05</v>
      </c>
      <c r="AE68">
        <v>54.53</v>
      </c>
      <c r="AF68">
        <v>9.66</v>
      </c>
      <c r="AG68">
        <v>46.06</v>
      </c>
      <c r="AH68">
        <v>102.23</v>
      </c>
      <c r="AI68">
        <v>0</v>
      </c>
      <c r="AJ68">
        <v>0</v>
      </c>
      <c r="AK68">
        <v>60.23</v>
      </c>
      <c r="AL68">
        <v>51.13</v>
      </c>
      <c r="AM68">
        <v>0</v>
      </c>
      <c r="AN68">
        <v>0</v>
      </c>
      <c r="AO68">
        <v>10</v>
      </c>
      <c r="AP68">
        <v>9.48</v>
      </c>
      <c r="AQ68">
        <v>17.72</v>
      </c>
      <c r="AR68">
        <v>11.04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2.19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2370.0999999999995</v>
      </c>
    </row>
    <row r="69" spans="1:117">
      <c r="A69" t="s">
        <v>111</v>
      </c>
      <c r="B69">
        <v>0</v>
      </c>
      <c r="C69">
        <v>0</v>
      </c>
      <c r="D69">
        <v>14.78</v>
      </c>
      <c r="E69">
        <v>0</v>
      </c>
      <c r="F69">
        <v>0</v>
      </c>
      <c r="G69">
        <v>76.479999999999905</v>
      </c>
      <c r="H69">
        <v>0</v>
      </c>
      <c r="I69">
        <v>0</v>
      </c>
      <c r="J69">
        <v>36.989999999999903</v>
      </c>
      <c r="K69">
        <v>343.03</v>
      </c>
      <c r="L69">
        <v>413.81</v>
      </c>
      <c r="M69">
        <v>47.33</v>
      </c>
      <c r="N69">
        <v>121.71</v>
      </c>
      <c r="O69">
        <v>127.6</v>
      </c>
      <c r="P69">
        <v>106.72</v>
      </c>
      <c r="Q69">
        <v>20.96</v>
      </c>
      <c r="R69">
        <v>43.05</v>
      </c>
      <c r="S69">
        <v>0</v>
      </c>
      <c r="T69">
        <v>1.62</v>
      </c>
      <c r="U69">
        <v>410.62</v>
      </c>
      <c r="V69">
        <v>20.8</v>
      </c>
      <c r="W69">
        <v>44.92</v>
      </c>
      <c r="X69">
        <v>93.36</v>
      </c>
      <c r="Y69">
        <v>0</v>
      </c>
      <c r="Z69">
        <v>6.49</v>
      </c>
      <c r="AA69">
        <v>0</v>
      </c>
      <c r="AB69">
        <v>12.68</v>
      </c>
      <c r="AC69">
        <v>10.69</v>
      </c>
      <c r="AD69">
        <v>30.23</v>
      </c>
      <c r="AE69">
        <v>54.53</v>
      </c>
      <c r="AF69">
        <v>9.66</v>
      </c>
      <c r="AG69">
        <v>46.06</v>
      </c>
      <c r="AH69">
        <v>102.23</v>
      </c>
      <c r="AI69">
        <v>0</v>
      </c>
      <c r="AJ69">
        <v>0</v>
      </c>
      <c r="AK69">
        <v>60.23</v>
      </c>
      <c r="AL69">
        <v>51.13</v>
      </c>
      <c r="AM69">
        <v>0</v>
      </c>
      <c r="AN69">
        <v>0</v>
      </c>
      <c r="AO69">
        <v>10</v>
      </c>
      <c r="AP69">
        <v>9.48</v>
      </c>
      <c r="AQ69">
        <v>34.01</v>
      </c>
      <c r="AR69">
        <v>11.04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2.19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2406.5399999999995</v>
      </c>
    </row>
    <row r="70" spans="1:117">
      <c r="A70" t="s">
        <v>112</v>
      </c>
      <c r="B70">
        <v>0</v>
      </c>
      <c r="C70">
        <v>0</v>
      </c>
      <c r="D70">
        <v>16.559999999999999</v>
      </c>
      <c r="E70">
        <v>0</v>
      </c>
      <c r="F70">
        <v>0</v>
      </c>
      <c r="G70">
        <v>76.479999999999905</v>
      </c>
      <c r="H70">
        <v>0</v>
      </c>
      <c r="I70">
        <v>0</v>
      </c>
      <c r="J70">
        <v>36.989999999999903</v>
      </c>
      <c r="K70">
        <v>343.03</v>
      </c>
      <c r="L70">
        <v>413.81</v>
      </c>
      <c r="M70">
        <v>47.33</v>
      </c>
      <c r="N70">
        <v>121.71</v>
      </c>
      <c r="O70">
        <v>127.6</v>
      </c>
      <c r="P70">
        <v>106.72</v>
      </c>
      <c r="Q70">
        <v>20.96</v>
      </c>
      <c r="R70">
        <v>43.05</v>
      </c>
      <c r="S70">
        <v>0</v>
      </c>
      <c r="T70">
        <v>1.62</v>
      </c>
      <c r="U70">
        <v>410.62</v>
      </c>
      <c r="V70">
        <v>20.8</v>
      </c>
      <c r="W70">
        <v>44.92</v>
      </c>
      <c r="X70">
        <v>93.36</v>
      </c>
      <c r="Y70">
        <v>0</v>
      </c>
      <c r="Z70">
        <v>6.49</v>
      </c>
      <c r="AA70">
        <v>0</v>
      </c>
      <c r="AB70">
        <v>12.68</v>
      </c>
      <c r="AC70">
        <v>10.69</v>
      </c>
      <c r="AD70">
        <v>30.23</v>
      </c>
      <c r="AE70">
        <v>54.53</v>
      </c>
      <c r="AF70">
        <v>9.66</v>
      </c>
      <c r="AG70">
        <v>46.06</v>
      </c>
      <c r="AH70">
        <v>102.23</v>
      </c>
      <c r="AI70">
        <v>0</v>
      </c>
      <c r="AJ70">
        <v>0</v>
      </c>
      <c r="AK70">
        <v>60.23</v>
      </c>
      <c r="AL70">
        <v>38.35</v>
      </c>
      <c r="AM70">
        <v>0</v>
      </c>
      <c r="AN70">
        <v>0</v>
      </c>
      <c r="AO70">
        <v>9.6999999999999993</v>
      </c>
      <c r="AP70">
        <v>9.48</v>
      </c>
      <c r="AQ70">
        <v>34.01</v>
      </c>
      <c r="AR70">
        <v>11.04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2.19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2395.2399999999993</v>
      </c>
    </row>
    <row r="71" spans="1:117">
      <c r="A71" t="s">
        <v>113</v>
      </c>
      <c r="B71">
        <v>0</v>
      </c>
      <c r="C71">
        <v>0</v>
      </c>
      <c r="D71">
        <v>21.29</v>
      </c>
      <c r="E71">
        <v>0</v>
      </c>
      <c r="F71">
        <v>0</v>
      </c>
      <c r="G71">
        <v>76.479999999999905</v>
      </c>
      <c r="H71">
        <v>0</v>
      </c>
      <c r="I71">
        <v>0</v>
      </c>
      <c r="J71">
        <v>39.46</v>
      </c>
      <c r="K71">
        <v>343.03</v>
      </c>
      <c r="L71">
        <v>413.81</v>
      </c>
      <c r="M71">
        <v>47.33</v>
      </c>
      <c r="N71">
        <v>121.71</v>
      </c>
      <c r="O71">
        <v>127.6</v>
      </c>
      <c r="P71">
        <v>106.72</v>
      </c>
      <c r="Q71">
        <v>20.96</v>
      </c>
      <c r="R71">
        <v>43.11</v>
      </c>
      <c r="S71">
        <v>0</v>
      </c>
      <c r="T71">
        <v>1.62</v>
      </c>
      <c r="U71">
        <v>410.62</v>
      </c>
      <c r="V71">
        <v>20.8</v>
      </c>
      <c r="W71">
        <v>44.92</v>
      </c>
      <c r="X71">
        <v>93.36</v>
      </c>
      <c r="Y71">
        <v>0</v>
      </c>
      <c r="Z71">
        <v>6.52</v>
      </c>
      <c r="AA71">
        <v>0</v>
      </c>
      <c r="AB71">
        <v>12.68</v>
      </c>
      <c r="AC71">
        <v>10.69</v>
      </c>
      <c r="AD71">
        <v>30.23</v>
      </c>
      <c r="AE71">
        <v>54.53</v>
      </c>
      <c r="AF71">
        <v>9.66</v>
      </c>
      <c r="AG71">
        <v>46.06</v>
      </c>
      <c r="AH71">
        <v>102.23</v>
      </c>
      <c r="AI71">
        <v>0</v>
      </c>
      <c r="AJ71">
        <v>0</v>
      </c>
      <c r="AK71">
        <v>60.23</v>
      </c>
      <c r="AL71">
        <v>38.35</v>
      </c>
      <c r="AM71">
        <v>0</v>
      </c>
      <c r="AN71">
        <v>0</v>
      </c>
      <c r="AO71">
        <v>9.27</v>
      </c>
      <c r="AP71">
        <v>9.48</v>
      </c>
      <c r="AQ71">
        <v>53.16</v>
      </c>
      <c r="AR71">
        <v>11.04</v>
      </c>
      <c r="AS71">
        <v>14.77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3.64</v>
      </c>
      <c r="BA71">
        <v>2.19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2426.8799999999992</v>
      </c>
    </row>
    <row r="72" spans="1:117">
      <c r="A72" t="s">
        <v>114</v>
      </c>
      <c r="B72">
        <v>0</v>
      </c>
      <c r="C72">
        <v>0</v>
      </c>
      <c r="D72">
        <v>26.61</v>
      </c>
      <c r="E72">
        <v>0</v>
      </c>
      <c r="F72">
        <v>0</v>
      </c>
      <c r="G72">
        <v>76.479999999999905</v>
      </c>
      <c r="H72">
        <v>0</v>
      </c>
      <c r="I72">
        <v>0</v>
      </c>
      <c r="J72">
        <v>39.46</v>
      </c>
      <c r="K72">
        <v>343.03</v>
      </c>
      <c r="L72">
        <v>413.81</v>
      </c>
      <c r="M72">
        <v>47.33</v>
      </c>
      <c r="N72">
        <v>121.71</v>
      </c>
      <c r="O72">
        <v>127.6</v>
      </c>
      <c r="P72">
        <v>106.72</v>
      </c>
      <c r="Q72">
        <v>20.96</v>
      </c>
      <c r="R72">
        <v>43.11</v>
      </c>
      <c r="S72">
        <v>0</v>
      </c>
      <c r="T72">
        <v>1.62</v>
      </c>
      <c r="U72">
        <v>410.62</v>
      </c>
      <c r="V72">
        <v>20.8</v>
      </c>
      <c r="W72">
        <v>44.92</v>
      </c>
      <c r="X72">
        <v>93.36</v>
      </c>
      <c r="Y72">
        <v>0</v>
      </c>
      <c r="Z72">
        <v>6.52</v>
      </c>
      <c r="AA72">
        <v>0</v>
      </c>
      <c r="AB72">
        <v>12.68</v>
      </c>
      <c r="AC72">
        <v>10.69</v>
      </c>
      <c r="AD72">
        <v>30.23</v>
      </c>
      <c r="AE72">
        <v>54.53</v>
      </c>
      <c r="AF72">
        <v>9.66</v>
      </c>
      <c r="AG72">
        <v>46.06</v>
      </c>
      <c r="AH72">
        <v>102.23</v>
      </c>
      <c r="AI72">
        <v>0</v>
      </c>
      <c r="AJ72">
        <v>0</v>
      </c>
      <c r="AK72">
        <v>60.23</v>
      </c>
      <c r="AL72">
        <v>38.35</v>
      </c>
      <c r="AM72">
        <v>0</v>
      </c>
      <c r="AN72">
        <v>0</v>
      </c>
      <c r="AO72">
        <v>9.27</v>
      </c>
      <c r="AP72">
        <v>9.48</v>
      </c>
      <c r="AQ72">
        <v>53.16</v>
      </c>
      <c r="AR72">
        <v>11.04</v>
      </c>
      <c r="AS72">
        <v>14.77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3.85</v>
      </c>
      <c r="BA72">
        <v>2.19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2432.4099999999989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76.479999999999905</v>
      </c>
      <c r="H73">
        <v>0</v>
      </c>
      <c r="I73">
        <v>0</v>
      </c>
      <c r="J73">
        <v>55.489999999999903</v>
      </c>
      <c r="K73">
        <v>343.03</v>
      </c>
      <c r="L73">
        <v>413.81</v>
      </c>
      <c r="M73">
        <v>47.33</v>
      </c>
      <c r="N73">
        <v>121.71</v>
      </c>
      <c r="O73">
        <v>127.6</v>
      </c>
      <c r="P73">
        <v>106.72</v>
      </c>
      <c r="Q73">
        <v>20.96</v>
      </c>
      <c r="R73">
        <v>43.11</v>
      </c>
      <c r="S73">
        <v>0</v>
      </c>
      <c r="T73">
        <v>1.62</v>
      </c>
      <c r="U73">
        <v>410.62</v>
      </c>
      <c r="V73">
        <v>20.8</v>
      </c>
      <c r="W73">
        <v>44.92</v>
      </c>
      <c r="X73">
        <v>93.36</v>
      </c>
      <c r="Y73">
        <v>0</v>
      </c>
      <c r="Z73">
        <v>6.52</v>
      </c>
      <c r="AA73">
        <v>0</v>
      </c>
      <c r="AB73">
        <v>12.68</v>
      </c>
      <c r="AC73">
        <v>10.69</v>
      </c>
      <c r="AD73">
        <v>30.23</v>
      </c>
      <c r="AE73">
        <v>54.53</v>
      </c>
      <c r="AF73">
        <v>9.66</v>
      </c>
      <c r="AG73">
        <v>46.06</v>
      </c>
      <c r="AH73">
        <v>102.23</v>
      </c>
      <c r="AI73">
        <v>0</v>
      </c>
      <c r="AJ73">
        <v>0</v>
      </c>
      <c r="AK73">
        <v>60.23</v>
      </c>
      <c r="AL73">
        <v>38.35</v>
      </c>
      <c r="AM73">
        <v>0</v>
      </c>
      <c r="AN73">
        <v>0</v>
      </c>
      <c r="AO73">
        <v>9.11</v>
      </c>
      <c r="AP73">
        <v>9.48</v>
      </c>
      <c r="AQ73">
        <v>53.16</v>
      </c>
      <c r="AR73">
        <v>11.04</v>
      </c>
      <c r="AS73">
        <v>14.77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3.85</v>
      </c>
      <c r="BA73">
        <v>2.19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2450.6499999999992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76.47</v>
      </c>
      <c r="H74">
        <v>0</v>
      </c>
      <c r="I74">
        <v>0</v>
      </c>
      <c r="J74">
        <v>61.66</v>
      </c>
      <c r="K74">
        <v>343.03</v>
      </c>
      <c r="L74">
        <v>413.81</v>
      </c>
      <c r="M74">
        <v>47.33</v>
      </c>
      <c r="N74">
        <v>121.71</v>
      </c>
      <c r="O74">
        <v>127.6</v>
      </c>
      <c r="P74">
        <v>106.72</v>
      </c>
      <c r="Q74">
        <v>20.96</v>
      </c>
      <c r="R74">
        <v>43.11</v>
      </c>
      <c r="S74">
        <v>0</v>
      </c>
      <c r="T74">
        <v>1.62</v>
      </c>
      <c r="U74">
        <v>410.62</v>
      </c>
      <c r="V74">
        <v>20.8</v>
      </c>
      <c r="W74">
        <v>44.92</v>
      </c>
      <c r="X74">
        <v>93.36</v>
      </c>
      <c r="Y74">
        <v>0</v>
      </c>
      <c r="Z74">
        <v>6.52</v>
      </c>
      <c r="AA74">
        <v>0</v>
      </c>
      <c r="AB74">
        <v>12.68</v>
      </c>
      <c r="AC74">
        <v>10.69</v>
      </c>
      <c r="AD74">
        <v>30.23</v>
      </c>
      <c r="AE74">
        <v>54.53</v>
      </c>
      <c r="AF74">
        <v>9.66</v>
      </c>
      <c r="AG74">
        <v>46.06</v>
      </c>
      <c r="AH74">
        <v>102.23</v>
      </c>
      <c r="AI74">
        <v>2.1</v>
      </c>
      <c r="AJ74">
        <v>0</v>
      </c>
      <c r="AK74">
        <v>60.23</v>
      </c>
      <c r="AL74">
        <v>38.35</v>
      </c>
      <c r="AM74">
        <v>0</v>
      </c>
      <c r="AN74">
        <v>0</v>
      </c>
      <c r="AO74">
        <v>8.9600000000000009</v>
      </c>
      <c r="AP74">
        <v>9.48</v>
      </c>
      <c r="AQ74">
        <v>70.87</v>
      </c>
      <c r="AR74">
        <v>11.04</v>
      </c>
      <c r="AS74">
        <v>14.77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3.85</v>
      </c>
      <c r="BA74">
        <v>2.19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2477.9099999999994</v>
      </c>
    </row>
    <row r="75" spans="1:117">
      <c r="A75" t="s">
        <v>117</v>
      </c>
      <c r="B75">
        <v>0</v>
      </c>
      <c r="C75">
        <v>0</v>
      </c>
      <c r="D75">
        <v>29.56</v>
      </c>
      <c r="E75">
        <v>0</v>
      </c>
      <c r="F75">
        <v>0</v>
      </c>
      <c r="G75">
        <v>76.47</v>
      </c>
      <c r="H75">
        <v>0</v>
      </c>
      <c r="I75">
        <v>0</v>
      </c>
      <c r="J75">
        <v>86.32</v>
      </c>
      <c r="K75">
        <v>343.03</v>
      </c>
      <c r="L75">
        <v>413.81</v>
      </c>
      <c r="M75">
        <v>47.33</v>
      </c>
      <c r="N75">
        <v>121.71</v>
      </c>
      <c r="O75">
        <v>127.6</v>
      </c>
      <c r="P75">
        <v>106.72</v>
      </c>
      <c r="Q75">
        <v>20.96</v>
      </c>
      <c r="R75">
        <v>43.11</v>
      </c>
      <c r="S75">
        <v>0</v>
      </c>
      <c r="T75">
        <v>1.62</v>
      </c>
      <c r="U75">
        <v>418.77</v>
      </c>
      <c r="V75">
        <v>20.8</v>
      </c>
      <c r="W75">
        <v>44.92</v>
      </c>
      <c r="X75">
        <v>93.36</v>
      </c>
      <c r="Y75">
        <v>0</v>
      </c>
      <c r="Z75">
        <v>6.52</v>
      </c>
      <c r="AA75">
        <v>14.05</v>
      </c>
      <c r="AB75">
        <v>14.92</v>
      </c>
      <c r="AC75">
        <v>10.69</v>
      </c>
      <c r="AD75">
        <v>40.200000000000003</v>
      </c>
      <c r="AE75">
        <v>54.53</v>
      </c>
      <c r="AF75">
        <v>19.32</v>
      </c>
      <c r="AG75">
        <v>46.06</v>
      </c>
      <c r="AH75">
        <v>102.23</v>
      </c>
      <c r="AI75">
        <v>4.22</v>
      </c>
      <c r="AJ75">
        <v>0</v>
      </c>
      <c r="AK75">
        <v>60.23</v>
      </c>
      <c r="AL75">
        <v>38.35</v>
      </c>
      <c r="AM75">
        <v>2.94</v>
      </c>
      <c r="AN75">
        <v>0</v>
      </c>
      <c r="AO75">
        <v>8.82</v>
      </c>
      <c r="AP75">
        <v>9.48</v>
      </c>
      <c r="AQ75">
        <v>70.87</v>
      </c>
      <c r="AR75">
        <v>15.45</v>
      </c>
      <c r="AS75">
        <v>14.77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4.01</v>
      </c>
      <c r="BA75">
        <v>2.19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2556.71</v>
      </c>
    </row>
    <row r="76" spans="1:117">
      <c r="A76" t="s">
        <v>118</v>
      </c>
      <c r="B76">
        <v>0</v>
      </c>
      <c r="C76">
        <v>0</v>
      </c>
      <c r="D76">
        <v>29.56</v>
      </c>
      <c r="E76">
        <v>0</v>
      </c>
      <c r="F76">
        <v>0</v>
      </c>
      <c r="G76">
        <v>76.47</v>
      </c>
      <c r="H76">
        <v>0</v>
      </c>
      <c r="I76">
        <v>0</v>
      </c>
      <c r="J76">
        <v>99.15</v>
      </c>
      <c r="K76">
        <v>343.03</v>
      </c>
      <c r="L76">
        <v>413.81</v>
      </c>
      <c r="M76">
        <v>47.33</v>
      </c>
      <c r="N76">
        <v>121.71</v>
      </c>
      <c r="O76">
        <v>127.6</v>
      </c>
      <c r="P76">
        <v>106.72</v>
      </c>
      <c r="Q76">
        <v>20.96</v>
      </c>
      <c r="R76">
        <v>43.11</v>
      </c>
      <c r="S76">
        <v>0</v>
      </c>
      <c r="T76">
        <v>1.62</v>
      </c>
      <c r="U76">
        <v>418.77</v>
      </c>
      <c r="V76">
        <v>20.8</v>
      </c>
      <c r="W76">
        <v>44.92</v>
      </c>
      <c r="X76">
        <v>93.36</v>
      </c>
      <c r="Y76">
        <v>0</v>
      </c>
      <c r="Z76">
        <v>6.52</v>
      </c>
      <c r="AA76">
        <v>28.1</v>
      </c>
      <c r="AB76">
        <v>22.38</v>
      </c>
      <c r="AC76">
        <v>21.37</v>
      </c>
      <c r="AD76">
        <v>40.200000000000003</v>
      </c>
      <c r="AE76">
        <v>54.53</v>
      </c>
      <c r="AF76">
        <v>28.98</v>
      </c>
      <c r="AG76">
        <v>46.06</v>
      </c>
      <c r="AH76">
        <v>117.74</v>
      </c>
      <c r="AI76">
        <v>54.11</v>
      </c>
      <c r="AJ76">
        <v>0</v>
      </c>
      <c r="AK76">
        <v>60.23</v>
      </c>
      <c r="AL76">
        <v>51.13</v>
      </c>
      <c r="AM76">
        <v>8.8000000000000007</v>
      </c>
      <c r="AN76">
        <v>0</v>
      </c>
      <c r="AO76">
        <v>8.3699999999999992</v>
      </c>
      <c r="AP76">
        <v>9.48</v>
      </c>
      <c r="AQ76">
        <v>70.87</v>
      </c>
      <c r="AR76">
        <v>50.79</v>
      </c>
      <c r="AS76">
        <v>14.77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2.5299999999999998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2730.66</v>
      </c>
    </row>
    <row r="77" spans="1:117">
      <c r="A77" t="s">
        <v>119</v>
      </c>
      <c r="B77">
        <v>0</v>
      </c>
      <c r="C77">
        <v>0</v>
      </c>
      <c r="D77">
        <v>29.56</v>
      </c>
      <c r="E77">
        <v>0</v>
      </c>
      <c r="F77">
        <v>0</v>
      </c>
      <c r="G77">
        <v>76.47</v>
      </c>
      <c r="H77">
        <v>0</v>
      </c>
      <c r="I77">
        <v>0</v>
      </c>
      <c r="J77">
        <v>99.15</v>
      </c>
      <c r="K77">
        <v>343.03</v>
      </c>
      <c r="L77">
        <v>413.81</v>
      </c>
      <c r="M77">
        <v>47.33</v>
      </c>
      <c r="N77">
        <v>121.71</v>
      </c>
      <c r="O77">
        <v>127.6</v>
      </c>
      <c r="P77">
        <v>106.72</v>
      </c>
      <c r="Q77">
        <v>20.96</v>
      </c>
      <c r="R77">
        <v>43.06</v>
      </c>
      <c r="S77">
        <v>0</v>
      </c>
      <c r="T77">
        <v>1.62</v>
      </c>
      <c r="U77">
        <v>418.77</v>
      </c>
      <c r="V77">
        <v>20.8</v>
      </c>
      <c r="W77">
        <v>44.92</v>
      </c>
      <c r="X77">
        <v>93.36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46.06</v>
      </c>
      <c r="AH77">
        <v>153.34</v>
      </c>
      <c r="AI77">
        <v>54.11</v>
      </c>
      <c r="AJ77">
        <v>0</v>
      </c>
      <c r="AK77">
        <v>60.23</v>
      </c>
      <c r="AL77">
        <v>79.38</v>
      </c>
      <c r="AM77">
        <v>14.66</v>
      </c>
      <c r="AN77">
        <v>0</v>
      </c>
      <c r="AO77">
        <v>8.3699999999999992</v>
      </c>
      <c r="AP77">
        <v>10.63</v>
      </c>
      <c r="AQ77">
        <v>70.87</v>
      </c>
      <c r="AR77">
        <v>50.79</v>
      </c>
      <c r="AS77">
        <v>14.77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2882.1299999999997</v>
      </c>
    </row>
    <row r="78" spans="1:117">
      <c r="A78" t="s">
        <v>120</v>
      </c>
      <c r="B78">
        <v>0</v>
      </c>
      <c r="C78">
        <v>0</v>
      </c>
      <c r="D78">
        <v>29.93</v>
      </c>
      <c r="E78">
        <v>0</v>
      </c>
      <c r="F78">
        <v>0</v>
      </c>
      <c r="G78">
        <v>76.47</v>
      </c>
      <c r="H78">
        <v>0</v>
      </c>
      <c r="I78">
        <v>0</v>
      </c>
      <c r="J78">
        <v>99.15</v>
      </c>
      <c r="K78">
        <v>343.03</v>
      </c>
      <c r="L78">
        <v>413.81</v>
      </c>
      <c r="M78">
        <v>47.33</v>
      </c>
      <c r="N78">
        <v>121.71</v>
      </c>
      <c r="O78">
        <v>127.6</v>
      </c>
      <c r="P78">
        <v>106.72</v>
      </c>
      <c r="Q78">
        <v>20.96</v>
      </c>
      <c r="R78">
        <v>43.06</v>
      </c>
      <c r="S78">
        <v>0</v>
      </c>
      <c r="T78">
        <v>1.62</v>
      </c>
      <c r="U78">
        <v>418.77</v>
      </c>
      <c r="V78">
        <v>20.8</v>
      </c>
      <c r="W78">
        <v>44.92</v>
      </c>
      <c r="X78">
        <v>93.36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46.06</v>
      </c>
      <c r="AH78">
        <v>153.34</v>
      </c>
      <c r="AI78">
        <v>54.11</v>
      </c>
      <c r="AJ78">
        <v>0</v>
      </c>
      <c r="AK78">
        <v>60.23</v>
      </c>
      <c r="AL78">
        <v>79.38</v>
      </c>
      <c r="AM78">
        <v>14.66</v>
      </c>
      <c r="AN78">
        <v>0</v>
      </c>
      <c r="AO78">
        <v>8.3699999999999992</v>
      </c>
      <c r="AP78">
        <v>10.63</v>
      </c>
      <c r="AQ78">
        <v>70.87</v>
      </c>
      <c r="AR78">
        <v>14.35</v>
      </c>
      <c r="AS78">
        <v>14.77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2846.0599999999995</v>
      </c>
    </row>
    <row r="79" spans="1:117">
      <c r="A79" t="s">
        <v>121</v>
      </c>
      <c r="B79">
        <v>0</v>
      </c>
      <c r="C79">
        <v>0</v>
      </c>
      <c r="D79">
        <v>30.16</v>
      </c>
      <c r="E79">
        <v>0</v>
      </c>
      <c r="F79">
        <v>0</v>
      </c>
      <c r="G79">
        <v>76.72</v>
      </c>
      <c r="H79">
        <v>0</v>
      </c>
      <c r="I79">
        <v>0</v>
      </c>
      <c r="J79">
        <v>99.15</v>
      </c>
      <c r="K79">
        <v>343.03</v>
      </c>
      <c r="L79">
        <v>413.81</v>
      </c>
      <c r="M79">
        <v>47.33</v>
      </c>
      <c r="N79">
        <v>121.71</v>
      </c>
      <c r="O79">
        <v>127.6</v>
      </c>
      <c r="P79">
        <v>106.72</v>
      </c>
      <c r="Q79">
        <v>20.96</v>
      </c>
      <c r="R79">
        <v>43.06</v>
      </c>
      <c r="S79">
        <v>0</v>
      </c>
      <c r="T79">
        <v>1.62</v>
      </c>
      <c r="U79">
        <v>418.77</v>
      </c>
      <c r="V79">
        <v>20.8</v>
      </c>
      <c r="W79">
        <v>44.92</v>
      </c>
      <c r="X79">
        <v>93.36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46.06</v>
      </c>
      <c r="AH79">
        <v>153.34</v>
      </c>
      <c r="AI79">
        <v>54.11</v>
      </c>
      <c r="AJ79">
        <v>0</v>
      </c>
      <c r="AK79">
        <v>60.23</v>
      </c>
      <c r="AL79">
        <v>79.38</v>
      </c>
      <c r="AM79">
        <v>14.66</v>
      </c>
      <c r="AN79">
        <v>0</v>
      </c>
      <c r="AO79">
        <v>8.5299999999999994</v>
      </c>
      <c r="AP79">
        <v>10.63</v>
      </c>
      <c r="AQ79">
        <v>70.87</v>
      </c>
      <c r="AR79">
        <v>13.25</v>
      </c>
      <c r="AS79">
        <v>14.77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2845.6</v>
      </c>
    </row>
    <row r="80" spans="1:117">
      <c r="A80" t="s">
        <v>122</v>
      </c>
      <c r="B80">
        <v>0</v>
      </c>
      <c r="C80">
        <v>0</v>
      </c>
      <c r="D80">
        <v>30.16</v>
      </c>
      <c r="E80">
        <v>0</v>
      </c>
      <c r="F80">
        <v>0</v>
      </c>
      <c r="G80">
        <v>76.72</v>
      </c>
      <c r="H80">
        <v>0</v>
      </c>
      <c r="I80">
        <v>0</v>
      </c>
      <c r="J80">
        <v>99.15</v>
      </c>
      <c r="K80">
        <v>343.03</v>
      </c>
      <c r="L80">
        <v>413.81</v>
      </c>
      <c r="M80">
        <v>47.33</v>
      </c>
      <c r="N80">
        <v>121.71</v>
      </c>
      <c r="O80">
        <v>127.6</v>
      </c>
      <c r="P80">
        <v>106.72</v>
      </c>
      <c r="Q80">
        <v>20.96</v>
      </c>
      <c r="R80">
        <v>43.06</v>
      </c>
      <c r="S80">
        <v>0</v>
      </c>
      <c r="T80">
        <v>1.62</v>
      </c>
      <c r="U80">
        <v>418.77</v>
      </c>
      <c r="V80">
        <v>20.8</v>
      </c>
      <c r="W80">
        <v>44.92</v>
      </c>
      <c r="X80">
        <v>93.36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46.06</v>
      </c>
      <c r="AH80">
        <v>153.34</v>
      </c>
      <c r="AI80">
        <v>54.11</v>
      </c>
      <c r="AJ80">
        <v>0</v>
      </c>
      <c r="AK80">
        <v>60.23</v>
      </c>
      <c r="AL80">
        <v>79.38</v>
      </c>
      <c r="AM80">
        <v>14.66</v>
      </c>
      <c r="AN80">
        <v>0</v>
      </c>
      <c r="AO80">
        <v>8.68</v>
      </c>
      <c r="AP80">
        <v>10.63</v>
      </c>
      <c r="AQ80">
        <v>70.87</v>
      </c>
      <c r="AR80">
        <v>13.25</v>
      </c>
      <c r="AS80">
        <v>14.77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2845.7499999999995</v>
      </c>
    </row>
    <row r="81" spans="1:117">
      <c r="A81" t="s">
        <v>123</v>
      </c>
      <c r="B81">
        <v>0</v>
      </c>
      <c r="C81">
        <v>0</v>
      </c>
      <c r="D81">
        <v>30.16</v>
      </c>
      <c r="E81">
        <v>0</v>
      </c>
      <c r="F81">
        <v>0</v>
      </c>
      <c r="G81">
        <v>76.72</v>
      </c>
      <c r="H81">
        <v>0</v>
      </c>
      <c r="I81">
        <v>0</v>
      </c>
      <c r="J81">
        <v>99.15</v>
      </c>
      <c r="K81">
        <v>343.03</v>
      </c>
      <c r="L81">
        <v>413.81</v>
      </c>
      <c r="M81">
        <v>47.33</v>
      </c>
      <c r="N81">
        <v>121.71</v>
      </c>
      <c r="O81">
        <v>127.6</v>
      </c>
      <c r="P81">
        <v>106.72</v>
      </c>
      <c r="Q81">
        <v>20.96</v>
      </c>
      <c r="R81">
        <v>43.06</v>
      </c>
      <c r="S81">
        <v>0</v>
      </c>
      <c r="T81">
        <v>1.62</v>
      </c>
      <c r="U81">
        <v>418.77</v>
      </c>
      <c r="V81">
        <v>20.8</v>
      </c>
      <c r="W81">
        <v>44.92</v>
      </c>
      <c r="X81">
        <v>93.36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46.06</v>
      </c>
      <c r="AH81">
        <v>153.34</v>
      </c>
      <c r="AI81">
        <v>54.11</v>
      </c>
      <c r="AJ81">
        <v>0</v>
      </c>
      <c r="AK81">
        <v>60.23</v>
      </c>
      <c r="AL81">
        <v>51.13</v>
      </c>
      <c r="AM81">
        <v>14.66</v>
      </c>
      <c r="AN81">
        <v>0</v>
      </c>
      <c r="AO81">
        <v>8.68</v>
      </c>
      <c r="AP81">
        <v>10.63</v>
      </c>
      <c r="AQ81">
        <v>70.87</v>
      </c>
      <c r="AR81">
        <v>11.04</v>
      </c>
      <c r="AS81">
        <v>14.77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2815.2899999999995</v>
      </c>
    </row>
    <row r="82" spans="1:117">
      <c r="A82" t="s">
        <v>124</v>
      </c>
      <c r="B82">
        <v>0</v>
      </c>
      <c r="C82">
        <v>0</v>
      </c>
      <c r="D82">
        <v>30.16</v>
      </c>
      <c r="E82">
        <v>0</v>
      </c>
      <c r="F82">
        <v>0</v>
      </c>
      <c r="G82">
        <v>76.72</v>
      </c>
      <c r="H82">
        <v>0</v>
      </c>
      <c r="I82">
        <v>0</v>
      </c>
      <c r="J82">
        <v>99.15</v>
      </c>
      <c r="K82">
        <v>343.03</v>
      </c>
      <c r="L82">
        <v>413.81</v>
      </c>
      <c r="M82">
        <v>47.33</v>
      </c>
      <c r="N82">
        <v>121.71</v>
      </c>
      <c r="O82">
        <v>127.6</v>
      </c>
      <c r="P82">
        <v>106.72</v>
      </c>
      <c r="Q82">
        <v>20.96</v>
      </c>
      <c r="R82">
        <v>43.06</v>
      </c>
      <c r="S82">
        <v>0</v>
      </c>
      <c r="T82">
        <v>1.62</v>
      </c>
      <c r="U82">
        <v>418.77</v>
      </c>
      <c r="V82">
        <v>20.8</v>
      </c>
      <c r="W82">
        <v>44.92</v>
      </c>
      <c r="X82">
        <v>93.36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46.06</v>
      </c>
      <c r="AH82">
        <v>153.34</v>
      </c>
      <c r="AI82">
        <v>16.87</v>
      </c>
      <c r="AJ82">
        <v>0</v>
      </c>
      <c r="AK82">
        <v>60.23</v>
      </c>
      <c r="AL82">
        <v>38.35</v>
      </c>
      <c r="AM82">
        <v>14.66</v>
      </c>
      <c r="AN82">
        <v>0</v>
      </c>
      <c r="AO82">
        <v>8.82</v>
      </c>
      <c r="AP82">
        <v>10.63</v>
      </c>
      <c r="AQ82">
        <v>70.87</v>
      </c>
      <c r="AR82">
        <v>11.04</v>
      </c>
      <c r="AS82">
        <v>14.77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2765.4099999999994</v>
      </c>
    </row>
    <row r="83" spans="1:117">
      <c r="A83" t="s">
        <v>125</v>
      </c>
      <c r="B83">
        <v>0</v>
      </c>
      <c r="C83">
        <v>0</v>
      </c>
      <c r="D83">
        <v>30.16</v>
      </c>
      <c r="E83">
        <v>0</v>
      </c>
      <c r="F83">
        <v>0</v>
      </c>
      <c r="G83">
        <v>70.02</v>
      </c>
      <c r="H83">
        <v>0</v>
      </c>
      <c r="I83">
        <v>0</v>
      </c>
      <c r="J83">
        <v>99.15</v>
      </c>
      <c r="K83">
        <v>343.03</v>
      </c>
      <c r="L83">
        <v>413.81</v>
      </c>
      <c r="M83">
        <v>47.33</v>
      </c>
      <c r="N83">
        <v>121.71</v>
      </c>
      <c r="O83">
        <v>127.6</v>
      </c>
      <c r="P83">
        <v>106.72</v>
      </c>
      <c r="Q83">
        <v>20.96</v>
      </c>
      <c r="R83">
        <v>43.06</v>
      </c>
      <c r="S83">
        <v>0</v>
      </c>
      <c r="T83">
        <v>1.62</v>
      </c>
      <c r="U83">
        <v>418.77</v>
      </c>
      <c r="V83">
        <v>20.8</v>
      </c>
      <c r="W83">
        <v>44.92</v>
      </c>
      <c r="X83">
        <v>93.36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46.06</v>
      </c>
      <c r="AH83">
        <v>153.34</v>
      </c>
      <c r="AI83">
        <v>15.46</v>
      </c>
      <c r="AJ83">
        <v>0</v>
      </c>
      <c r="AK83">
        <v>60.23</v>
      </c>
      <c r="AL83">
        <v>38.35</v>
      </c>
      <c r="AM83">
        <v>14.66</v>
      </c>
      <c r="AN83">
        <v>0</v>
      </c>
      <c r="AO83">
        <v>9.11</v>
      </c>
      <c r="AP83">
        <v>10.63</v>
      </c>
      <c r="AQ83">
        <v>70.87</v>
      </c>
      <c r="AR83">
        <v>11.04</v>
      </c>
      <c r="AS83">
        <v>14.77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2757.5899999999997</v>
      </c>
    </row>
    <row r="84" spans="1:117">
      <c r="A84" t="s">
        <v>126</v>
      </c>
      <c r="B84">
        <v>0</v>
      </c>
      <c r="C84">
        <v>0</v>
      </c>
      <c r="D84">
        <v>30.16</v>
      </c>
      <c r="E84">
        <v>0</v>
      </c>
      <c r="F84">
        <v>0</v>
      </c>
      <c r="G84">
        <v>70.02</v>
      </c>
      <c r="H84">
        <v>0</v>
      </c>
      <c r="I84">
        <v>0</v>
      </c>
      <c r="J84">
        <v>99.15</v>
      </c>
      <c r="K84">
        <v>343.03</v>
      </c>
      <c r="L84">
        <v>413.81</v>
      </c>
      <c r="M84">
        <v>47.33</v>
      </c>
      <c r="N84">
        <v>121.71</v>
      </c>
      <c r="O84">
        <v>127.6</v>
      </c>
      <c r="P84">
        <v>106.72</v>
      </c>
      <c r="Q84">
        <v>20.96</v>
      </c>
      <c r="R84">
        <v>43.06</v>
      </c>
      <c r="S84">
        <v>0</v>
      </c>
      <c r="T84">
        <v>1.62</v>
      </c>
      <c r="U84">
        <v>418.77</v>
      </c>
      <c r="V84">
        <v>20.8</v>
      </c>
      <c r="W84">
        <v>44.92</v>
      </c>
      <c r="X84">
        <v>93.36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46.06</v>
      </c>
      <c r="AH84">
        <v>153.34</v>
      </c>
      <c r="AI84">
        <v>15.46</v>
      </c>
      <c r="AJ84">
        <v>0</v>
      </c>
      <c r="AK84">
        <v>60.23</v>
      </c>
      <c r="AL84">
        <v>38.35</v>
      </c>
      <c r="AM84">
        <v>14.66</v>
      </c>
      <c r="AN84">
        <v>0</v>
      </c>
      <c r="AO84">
        <v>9.11</v>
      </c>
      <c r="AP84">
        <v>10.63</v>
      </c>
      <c r="AQ84">
        <v>70.87</v>
      </c>
      <c r="AR84">
        <v>14.35</v>
      </c>
      <c r="AS84">
        <v>14.77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2760.8999999999996</v>
      </c>
    </row>
    <row r="85" spans="1:117">
      <c r="A85" t="s">
        <v>127</v>
      </c>
      <c r="B85">
        <v>0</v>
      </c>
      <c r="C85">
        <v>0</v>
      </c>
      <c r="D85">
        <v>30.16</v>
      </c>
      <c r="E85">
        <v>0</v>
      </c>
      <c r="F85">
        <v>0</v>
      </c>
      <c r="G85">
        <v>70.02</v>
      </c>
      <c r="H85">
        <v>0</v>
      </c>
      <c r="I85">
        <v>0</v>
      </c>
      <c r="J85">
        <v>99.15</v>
      </c>
      <c r="K85">
        <v>343.03</v>
      </c>
      <c r="L85">
        <v>413.81</v>
      </c>
      <c r="M85">
        <v>47.33</v>
      </c>
      <c r="N85">
        <v>121.71</v>
      </c>
      <c r="O85">
        <v>127.6</v>
      </c>
      <c r="P85">
        <v>106.72</v>
      </c>
      <c r="Q85">
        <v>20.96</v>
      </c>
      <c r="R85">
        <v>43.06</v>
      </c>
      <c r="S85">
        <v>0</v>
      </c>
      <c r="T85">
        <v>1.62</v>
      </c>
      <c r="U85">
        <v>418.77</v>
      </c>
      <c r="V85">
        <v>20.8</v>
      </c>
      <c r="W85">
        <v>44.92</v>
      </c>
      <c r="X85">
        <v>93.36</v>
      </c>
      <c r="Y85">
        <v>0</v>
      </c>
      <c r="Z85">
        <v>1.1000000000000001</v>
      </c>
      <c r="AA85">
        <v>28.1</v>
      </c>
      <c r="AB85">
        <v>40.28</v>
      </c>
      <c r="AC85">
        <v>32.08</v>
      </c>
      <c r="AD85">
        <v>40.200000000000003</v>
      </c>
      <c r="AE85">
        <v>54.53</v>
      </c>
      <c r="AF85">
        <v>19.32</v>
      </c>
      <c r="AG85">
        <v>46.06</v>
      </c>
      <c r="AH85">
        <v>134.5</v>
      </c>
      <c r="AI85">
        <v>15.46</v>
      </c>
      <c r="AJ85">
        <v>0</v>
      </c>
      <c r="AK85">
        <v>60.23</v>
      </c>
      <c r="AL85">
        <v>38.35</v>
      </c>
      <c r="AM85">
        <v>10.26</v>
      </c>
      <c r="AN85">
        <v>0</v>
      </c>
      <c r="AO85">
        <v>9.11</v>
      </c>
      <c r="AP85">
        <v>9.48</v>
      </c>
      <c r="AQ85">
        <v>70.87</v>
      </c>
      <c r="AR85">
        <v>50.79</v>
      </c>
      <c r="AS85">
        <v>14.77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2.89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2707.62</v>
      </c>
    </row>
    <row r="86" spans="1:117">
      <c r="A86" t="s">
        <v>128</v>
      </c>
      <c r="B86">
        <v>0</v>
      </c>
      <c r="C86">
        <v>0</v>
      </c>
      <c r="D86">
        <v>30.16</v>
      </c>
      <c r="E86">
        <v>0</v>
      </c>
      <c r="F86">
        <v>0</v>
      </c>
      <c r="G86">
        <v>70.02</v>
      </c>
      <c r="H86">
        <v>0</v>
      </c>
      <c r="I86">
        <v>0</v>
      </c>
      <c r="J86">
        <v>99.15</v>
      </c>
      <c r="K86">
        <v>343.03</v>
      </c>
      <c r="L86">
        <v>413.81</v>
      </c>
      <c r="M86">
        <v>47.33</v>
      </c>
      <c r="N86">
        <v>121.71</v>
      </c>
      <c r="O86">
        <v>127.6</v>
      </c>
      <c r="P86">
        <v>106.72</v>
      </c>
      <c r="Q86">
        <v>20.96</v>
      </c>
      <c r="R86">
        <v>43.06</v>
      </c>
      <c r="S86">
        <v>0</v>
      </c>
      <c r="T86">
        <v>1.62</v>
      </c>
      <c r="U86">
        <v>418.77</v>
      </c>
      <c r="V86">
        <v>20.8</v>
      </c>
      <c r="W86">
        <v>44.92</v>
      </c>
      <c r="X86">
        <v>93.36</v>
      </c>
      <c r="Y86">
        <v>0</v>
      </c>
      <c r="Z86">
        <v>0</v>
      </c>
      <c r="AA86">
        <v>28.1</v>
      </c>
      <c r="AB86">
        <v>40.28</v>
      </c>
      <c r="AC86">
        <v>32.08</v>
      </c>
      <c r="AD86">
        <v>40.200000000000003</v>
      </c>
      <c r="AE86">
        <v>54.53</v>
      </c>
      <c r="AF86">
        <v>19.32</v>
      </c>
      <c r="AG86">
        <v>46.06</v>
      </c>
      <c r="AH86">
        <v>134.5</v>
      </c>
      <c r="AI86">
        <v>15.46</v>
      </c>
      <c r="AJ86">
        <v>0</v>
      </c>
      <c r="AK86">
        <v>60.23</v>
      </c>
      <c r="AL86">
        <v>38.35</v>
      </c>
      <c r="AM86">
        <v>6.74</v>
      </c>
      <c r="AN86">
        <v>0</v>
      </c>
      <c r="AO86">
        <v>9.27</v>
      </c>
      <c r="AP86">
        <v>9.48</v>
      </c>
      <c r="AQ86">
        <v>70.87</v>
      </c>
      <c r="AR86">
        <v>50.79</v>
      </c>
      <c r="AS86">
        <v>14.77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2.89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2703.1599999999994</v>
      </c>
    </row>
    <row r="87" spans="1:117">
      <c r="A87" t="s">
        <v>129</v>
      </c>
      <c r="B87">
        <v>0</v>
      </c>
      <c r="C87">
        <v>0</v>
      </c>
      <c r="D87">
        <v>30.16</v>
      </c>
      <c r="E87">
        <v>0</v>
      </c>
      <c r="F87">
        <v>0</v>
      </c>
      <c r="G87">
        <v>70.02</v>
      </c>
      <c r="H87">
        <v>0</v>
      </c>
      <c r="I87">
        <v>0</v>
      </c>
      <c r="J87">
        <v>99.15</v>
      </c>
      <c r="K87">
        <v>343.03</v>
      </c>
      <c r="L87">
        <v>413.81</v>
      </c>
      <c r="M87">
        <v>47.33</v>
      </c>
      <c r="N87">
        <v>121.71</v>
      </c>
      <c r="O87">
        <v>127.6</v>
      </c>
      <c r="P87">
        <v>106.72</v>
      </c>
      <c r="Q87">
        <v>20.96</v>
      </c>
      <c r="R87">
        <v>43.06</v>
      </c>
      <c r="S87">
        <v>0</v>
      </c>
      <c r="T87">
        <v>1.62</v>
      </c>
      <c r="U87">
        <v>418.77</v>
      </c>
      <c r="V87">
        <v>20.8</v>
      </c>
      <c r="W87">
        <v>44.92</v>
      </c>
      <c r="X87">
        <v>93.36</v>
      </c>
      <c r="Y87">
        <v>0</v>
      </c>
      <c r="Z87">
        <v>0</v>
      </c>
      <c r="AA87">
        <v>28.1</v>
      </c>
      <c r="AB87">
        <v>40.28</v>
      </c>
      <c r="AC87">
        <v>32.08</v>
      </c>
      <c r="AD87">
        <v>40.200000000000003</v>
      </c>
      <c r="AE87">
        <v>54.53</v>
      </c>
      <c r="AF87">
        <v>19.32</v>
      </c>
      <c r="AG87">
        <v>46.06</v>
      </c>
      <c r="AH87">
        <v>134.5</v>
      </c>
      <c r="AI87">
        <v>15.46</v>
      </c>
      <c r="AJ87">
        <v>0</v>
      </c>
      <c r="AK87">
        <v>60.23</v>
      </c>
      <c r="AL87">
        <v>38.35</v>
      </c>
      <c r="AM87">
        <v>6.74</v>
      </c>
      <c r="AN87">
        <v>0</v>
      </c>
      <c r="AO87">
        <v>9.27</v>
      </c>
      <c r="AP87">
        <v>9.48</v>
      </c>
      <c r="AQ87">
        <v>70.87</v>
      </c>
      <c r="AR87">
        <v>14.35</v>
      </c>
      <c r="AS87">
        <v>14.77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2.89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2666.7199999999993</v>
      </c>
    </row>
    <row r="88" spans="1:117">
      <c r="A88" t="s">
        <v>130</v>
      </c>
      <c r="B88">
        <v>0</v>
      </c>
      <c r="C88">
        <v>0</v>
      </c>
      <c r="D88">
        <v>30.16</v>
      </c>
      <c r="E88">
        <v>0</v>
      </c>
      <c r="F88">
        <v>0</v>
      </c>
      <c r="G88">
        <v>70.02</v>
      </c>
      <c r="H88">
        <v>0</v>
      </c>
      <c r="I88">
        <v>0</v>
      </c>
      <c r="J88">
        <v>99.15</v>
      </c>
      <c r="K88">
        <v>343.03</v>
      </c>
      <c r="L88">
        <v>413.81</v>
      </c>
      <c r="M88">
        <v>47.33</v>
      </c>
      <c r="N88">
        <v>121.71</v>
      </c>
      <c r="O88">
        <v>127.6</v>
      </c>
      <c r="P88">
        <v>106.72</v>
      </c>
      <c r="Q88">
        <v>20.96</v>
      </c>
      <c r="R88">
        <v>43.06</v>
      </c>
      <c r="S88">
        <v>0</v>
      </c>
      <c r="T88">
        <v>1.62</v>
      </c>
      <c r="U88">
        <v>418.77</v>
      </c>
      <c r="V88">
        <v>20.8</v>
      </c>
      <c r="W88">
        <v>44.92</v>
      </c>
      <c r="X88">
        <v>93.36</v>
      </c>
      <c r="Y88">
        <v>0</v>
      </c>
      <c r="Z88">
        <v>0</v>
      </c>
      <c r="AA88">
        <v>28.1</v>
      </c>
      <c r="AB88">
        <v>40.28</v>
      </c>
      <c r="AC88">
        <v>32.08</v>
      </c>
      <c r="AD88">
        <v>40.200000000000003</v>
      </c>
      <c r="AE88">
        <v>54.53</v>
      </c>
      <c r="AF88">
        <v>19.32</v>
      </c>
      <c r="AG88">
        <v>46.06</v>
      </c>
      <c r="AH88">
        <v>134.5</v>
      </c>
      <c r="AI88">
        <v>16.87</v>
      </c>
      <c r="AJ88">
        <v>0</v>
      </c>
      <c r="AK88">
        <v>60.23</v>
      </c>
      <c r="AL88">
        <v>38.35</v>
      </c>
      <c r="AM88">
        <v>6.74</v>
      </c>
      <c r="AN88">
        <v>0</v>
      </c>
      <c r="AO88">
        <v>9.41</v>
      </c>
      <c r="AP88">
        <v>9.48</v>
      </c>
      <c r="AQ88">
        <v>70.87</v>
      </c>
      <c r="AR88">
        <v>11.04</v>
      </c>
      <c r="AS88">
        <v>14.77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2.89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2664.9599999999991</v>
      </c>
    </row>
    <row r="89" spans="1:117">
      <c r="A89" t="s">
        <v>131</v>
      </c>
      <c r="B89">
        <v>0</v>
      </c>
      <c r="C89">
        <v>0</v>
      </c>
      <c r="D89">
        <v>30.16</v>
      </c>
      <c r="E89">
        <v>0</v>
      </c>
      <c r="F89">
        <v>0</v>
      </c>
      <c r="G89">
        <v>70.02</v>
      </c>
      <c r="H89">
        <v>0</v>
      </c>
      <c r="I89">
        <v>0</v>
      </c>
      <c r="J89">
        <v>99.15</v>
      </c>
      <c r="K89">
        <v>343.03</v>
      </c>
      <c r="L89">
        <v>413.81</v>
      </c>
      <c r="M89">
        <v>47.33</v>
      </c>
      <c r="N89">
        <v>121.71</v>
      </c>
      <c r="O89">
        <v>127.6</v>
      </c>
      <c r="P89">
        <v>106.72</v>
      </c>
      <c r="Q89">
        <v>20.96</v>
      </c>
      <c r="R89">
        <v>43.06</v>
      </c>
      <c r="S89">
        <v>0</v>
      </c>
      <c r="T89">
        <v>1.62</v>
      </c>
      <c r="U89">
        <v>418.77</v>
      </c>
      <c r="V89">
        <v>20.8</v>
      </c>
      <c r="W89">
        <v>44.92</v>
      </c>
      <c r="X89">
        <v>93.36</v>
      </c>
      <c r="Y89">
        <v>0</v>
      </c>
      <c r="Z89">
        <v>1.1000000000000001</v>
      </c>
      <c r="AA89">
        <v>28.1</v>
      </c>
      <c r="AB89">
        <v>40.28</v>
      </c>
      <c r="AC89">
        <v>32.08</v>
      </c>
      <c r="AD89">
        <v>40.200000000000003</v>
      </c>
      <c r="AE89">
        <v>54.53</v>
      </c>
      <c r="AF89">
        <v>19.32</v>
      </c>
      <c r="AG89">
        <v>46.06</v>
      </c>
      <c r="AH89">
        <v>134.5</v>
      </c>
      <c r="AI89">
        <v>16.87</v>
      </c>
      <c r="AJ89">
        <v>0</v>
      </c>
      <c r="AK89">
        <v>60.23</v>
      </c>
      <c r="AL89">
        <v>38.35</v>
      </c>
      <c r="AM89">
        <v>6.74</v>
      </c>
      <c r="AN89">
        <v>0</v>
      </c>
      <c r="AO89">
        <v>9.41</v>
      </c>
      <c r="AP89">
        <v>9.48</v>
      </c>
      <c r="AQ89">
        <v>70.87</v>
      </c>
      <c r="AR89">
        <v>11.04</v>
      </c>
      <c r="AS89">
        <v>14.77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2.89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2666.059999999999</v>
      </c>
    </row>
    <row r="90" spans="1:117">
      <c r="A90" t="s">
        <v>132</v>
      </c>
      <c r="B90">
        <v>0</v>
      </c>
      <c r="C90">
        <v>0</v>
      </c>
      <c r="D90">
        <v>30.16</v>
      </c>
      <c r="E90">
        <v>0</v>
      </c>
      <c r="F90">
        <v>0</v>
      </c>
      <c r="G90">
        <v>70.02</v>
      </c>
      <c r="H90">
        <v>0</v>
      </c>
      <c r="I90">
        <v>0</v>
      </c>
      <c r="J90">
        <v>99.15</v>
      </c>
      <c r="K90">
        <v>343.03</v>
      </c>
      <c r="L90">
        <v>413.81</v>
      </c>
      <c r="M90">
        <v>47.33</v>
      </c>
      <c r="N90">
        <v>121.71</v>
      </c>
      <c r="O90">
        <v>127.6</v>
      </c>
      <c r="P90">
        <v>106.72</v>
      </c>
      <c r="Q90">
        <v>20.96</v>
      </c>
      <c r="R90">
        <v>43.06</v>
      </c>
      <c r="S90">
        <v>0</v>
      </c>
      <c r="T90">
        <v>1.62</v>
      </c>
      <c r="U90">
        <v>418.77</v>
      </c>
      <c r="V90">
        <v>20.8</v>
      </c>
      <c r="W90">
        <v>44.92</v>
      </c>
      <c r="X90">
        <v>93.36</v>
      </c>
      <c r="Y90">
        <v>0</v>
      </c>
      <c r="Z90">
        <v>2.2000000000000002</v>
      </c>
      <c r="AA90">
        <v>28.1</v>
      </c>
      <c r="AB90">
        <v>40.28</v>
      </c>
      <c r="AC90">
        <v>32.08</v>
      </c>
      <c r="AD90">
        <v>40.200000000000003</v>
      </c>
      <c r="AE90">
        <v>54.53</v>
      </c>
      <c r="AF90">
        <v>19.32</v>
      </c>
      <c r="AG90">
        <v>46.06</v>
      </c>
      <c r="AH90">
        <v>134.5</v>
      </c>
      <c r="AI90">
        <v>16.87</v>
      </c>
      <c r="AJ90">
        <v>0</v>
      </c>
      <c r="AK90">
        <v>60.23</v>
      </c>
      <c r="AL90">
        <v>38.35</v>
      </c>
      <c r="AM90">
        <v>10.26</v>
      </c>
      <c r="AN90">
        <v>0</v>
      </c>
      <c r="AO90">
        <v>9.6999999999999993</v>
      </c>
      <c r="AP90">
        <v>9.48</v>
      </c>
      <c r="AQ90">
        <v>70.87</v>
      </c>
      <c r="AR90">
        <v>11.04</v>
      </c>
      <c r="AS90">
        <v>14.77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2.89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2670.9699999999993</v>
      </c>
    </row>
    <row r="91" spans="1:117">
      <c r="A91" t="s">
        <v>133</v>
      </c>
      <c r="B91">
        <v>0</v>
      </c>
      <c r="C91">
        <v>0</v>
      </c>
      <c r="D91">
        <v>30.75</v>
      </c>
      <c r="E91">
        <v>0</v>
      </c>
      <c r="F91">
        <v>0</v>
      </c>
      <c r="G91">
        <v>70.02</v>
      </c>
      <c r="H91">
        <v>0</v>
      </c>
      <c r="I91">
        <v>0</v>
      </c>
      <c r="J91">
        <v>99.15</v>
      </c>
      <c r="K91">
        <v>343.03</v>
      </c>
      <c r="L91">
        <v>413.81</v>
      </c>
      <c r="M91">
        <v>47.33</v>
      </c>
      <c r="N91">
        <v>121.71</v>
      </c>
      <c r="O91">
        <v>127.6</v>
      </c>
      <c r="P91">
        <v>106.72</v>
      </c>
      <c r="Q91">
        <v>20.96</v>
      </c>
      <c r="R91">
        <v>43.06</v>
      </c>
      <c r="S91">
        <v>0</v>
      </c>
      <c r="T91">
        <v>1.62</v>
      </c>
      <c r="U91">
        <v>418.77</v>
      </c>
      <c r="V91">
        <v>20.8</v>
      </c>
      <c r="W91">
        <v>44.92</v>
      </c>
      <c r="X91">
        <v>93.36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46.06</v>
      </c>
      <c r="AH91">
        <v>153.34</v>
      </c>
      <c r="AI91">
        <v>16.87</v>
      </c>
      <c r="AJ91">
        <v>0</v>
      </c>
      <c r="AK91">
        <v>60.23</v>
      </c>
      <c r="AL91">
        <v>38.35</v>
      </c>
      <c r="AM91">
        <v>11.72</v>
      </c>
      <c r="AN91">
        <v>0</v>
      </c>
      <c r="AO91">
        <v>9.6999999999999993</v>
      </c>
      <c r="AP91">
        <v>10.63</v>
      </c>
      <c r="AQ91">
        <v>70.87</v>
      </c>
      <c r="AR91">
        <v>11.04</v>
      </c>
      <c r="AS91">
        <v>14.77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2757.2399999999993</v>
      </c>
    </row>
    <row r="92" spans="1:117">
      <c r="A92" t="s">
        <v>134</v>
      </c>
      <c r="B92">
        <v>0</v>
      </c>
      <c r="C92">
        <v>0</v>
      </c>
      <c r="D92">
        <v>30.75</v>
      </c>
      <c r="E92">
        <v>0</v>
      </c>
      <c r="F92">
        <v>0</v>
      </c>
      <c r="G92">
        <v>70.02</v>
      </c>
      <c r="H92">
        <v>0</v>
      </c>
      <c r="I92">
        <v>0</v>
      </c>
      <c r="J92">
        <v>99.15</v>
      </c>
      <c r="K92">
        <v>343.03</v>
      </c>
      <c r="L92">
        <v>413.81</v>
      </c>
      <c r="M92">
        <v>47.33</v>
      </c>
      <c r="N92">
        <v>121.71</v>
      </c>
      <c r="O92">
        <v>127.6</v>
      </c>
      <c r="P92">
        <v>106.72</v>
      </c>
      <c r="Q92">
        <v>20.96</v>
      </c>
      <c r="R92">
        <v>43.06</v>
      </c>
      <c r="S92">
        <v>0</v>
      </c>
      <c r="T92">
        <v>1.62</v>
      </c>
      <c r="U92">
        <v>418.77</v>
      </c>
      <c r="V92">
        <v>20.8</v>
      </c>
      <c r="W92">
        <v>44.92</v>
      </c>
      <c r="X92">
        <v>93.36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46.06</v>
      </c>
      <c r="AH92">
        <v>153.34</v>
      </c>
      <c r="AI92">
        <v>2.81</v>
      </c>
      <c r="AJ92">
        <v>0</v>
      </c>
      <c r="AK92">
        <v>60.23</v>
      </c>
      <c r="AL92">
        <v>38.35</v>
      </c>
      <c r="AM92">
        <v>11.72</v>
      </c>
      <c r="AN92">
        <v>0</v>
      </c>
      <c r="AO92">
        <v>9.85</v>
      </c>
      <c r="AP92">
        <v>10.63</v>
      </c>
      <c r="AQ92">
        <v>70.87</v>
      </c>
      <c r="AR92">
        <v>15.45</v>
      </c>
      <c r="AS92">
        <v>14.77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2747.7399999999993</v>
      </c>
    </row>
    <row r="93" spans="1:117">
      <c r="A93" t="s">
        <v>135</v>
      </c>
      <c r="B93">
        <v>0</v>
      </c>
      <c r="C93">
        <v>0</v>
      </c>
      <c r="D93">
        <v>30.75</v>
      </c>
      <c r="E93">
        <v>0</v>
      </c>
      <c r="F93">
        <v>0</v>
      </c>
      <c r="G93">
        <v>70.02</v>
      </c>
      <c r="H93">
        <v>0</v>
      </c>
      <c r="I93">
        <v>0</v>
      </c>
      <c r="J93">
        <v>99.15</v>
      </c>
      <c r="K93">
        <v>343.03</v>
      </c>
      <c r="L93">
        <v>413.81</v>
      </c>
      <c r="M93">
        <v>47.33</v>
      </c>
      <c r="N93">
        <v>121.71</v>
      </c>
      <c r="O93">
        <v>127.6</v>
      </c>
      <c r="P93">
        <v>106.72</v>
      </c>
      <c r="Q93">
        <v>20.96</v>
      </c>
      <c r="R93">
        <v>43.06</v>
      </c>
      <c r="S93">
        <v>0</v>
      </c>
      <c r="T93">
        <v>1.62</v>
      </c>
      <c r="U93">
        <v>418.77</v>
      </c>
      <c r="V93">
        <v>20.8</v>
      </c>
      <c r="W93">
        <v>44.92</v>
      </c>
      <c r="X93">
        <v>93.36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46.06</v>
      </c>
      <c r="AH93">
        <v>153.34</v>
      </c>
      <c r="AI93">
        <v>0</v>
      </c>
      <c r="AJ93">
        <v>0</v>
      </c>
      <c r="AK93">
        <v>60.23</v>
      </c>
      <c r="AL93">
        <v>51.13</v>
      </c>
      <c r="AM93">
        <v>11.72</v>
      </c>
      <c r="AN93">
        <v>0</v>
      </c>
      <c r="AO93">
        <v>9.85</v>
      </c>
      <c r="AP93">
        <v>10.63</v>
      </c>
      <c r="AQ93">
        <v>70.87</v>
      </c>
      <c r="AR93">
        <v>13.25</v>
      </c>
      <c r="AS93">
        <v>14.77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2755.5099999999998</v>
      </c>
    </row>
    <row r="94" spans="1:117">
      <c r="A94" t="s">
        <v>136</v>
      </c>
      <c r="B94">
        <v>0</v>
      </c>
      <c r="C94">
        <v>0</v>
      </c>
      <c r="D94">
        <v>30.75</v>
      </c>
      <c r="E94">
        <v>0</v>
      </c>
      <c r="F94">
        <v>0</v>
      </c>
      <c r="G94">
        <v>70.02</v>
      </c>
      <c r="H94">
        <v>0</v>
      </c>
      <c r="I94">
        <v>0</v>
      </c>
      <c r="J94">
        <v>99.15</v>
      </c>
      <c r="K94">
        <v>343.03</v>
      </c>
      <c r="L94">
        <v>413.81</v>
      </c>
      <c r="M94">
        <v>47.33</v>
      </c>
      <c r="N94">
        <v>121.71</v>
      </c>
      <c r="O94">
        <v>127.6</v>
      </c>
      <c r="P94">
        <v>106.72</v>
      </c>
      <c r="Q94">
        <v>20.96</v>
      </c>
      <c r="R94">
        <v>43.06</v>
      </c>
      <c r="S94">
        <v>0</v>
      </c>
      <c r="T94">
        <v>1.62</v>
      </c>
      <c r="U94">
        <v>418.77</v>
      </c>
      <c r="V94">
        <v>20.8</v>
      </c>
      <c r="W94">
        <v>44.92</v>
      </c>
      <c r="X94">
        <v>93.36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46.06</v>
      </c>
      <c r="AH94">
        <v>153.34</v>
      </c>
      <c r="AI94">
        <v>0</v>
      </c>
      <c r="AJ94">
        <v>0</v>
      </c>
      <c r="AK94">
        <v>60.23</v>
      </c>
      <c r="AL94">
        <v>51.13</v>
      </c>
      <c r="AM94">
        <v>11.72</v>
      </c>
      <c r="AN94">
        <v>0</v>
      </c>
      <c r="AO94">
        <v>10</v>
      </c>
      <c r="AP94">
        <v>10.63</v>
      </c>
      <c r="AQ94">
        <v>70.87</v>
      </c>
      <c r="AR94">
        <v>50.79</v>
      </c>
      <c r="AS94">
        <v>14.77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2793.2</v>
      </c>
    </row>
    <row r="95" spans="1:117">
      <c r="A95" t="s">
        <v>137</v>
      </c>
      <c r="B95">
        <v>0</v>
      </c>
      <c r="C95">
        <v>0</v>
      </c>
      <c r="D95">
        <v>31.94</v>
      </c>
      <c r="E95">
        <v>0</v>
      </c>
      <c r="F95">
        <v>0</v>
      </c>
      <c r="G95">
        <v>70.02</v>
      </c>
      <c r="H95">
        <v>0</v>
      </c>
      <c r="I95">
        <v>0</v>
      </c>
      <c r="J95">
        <v>99.15</v>
      </c>
      <c r="K95">
        <v>343.03</v>
      </c>
      <c r="L95">
        <v>413.81</v>
      </c>
      <c r="M95">
        <v>47.33</v>
      </c>
      <c r="N95">
        <v>121.71</v>
      </c>
      <c r="O95">
        <v>127.6</v>
      </c>
      <c r="P95">
        <v>106.72</v>
      </c>
      <c r="Q95">
        <v>20.96</v>
      </c>
      <c r="R95">
        <v>43.11</v>
      </c>
      <c r="S95">
        <v>0</v>
      </c>
      <c r="T95">
        <v>1.62</v>
      </c>
      <c r="U95">
        <v>418.77</v>
      </c>
      <c r="V95">
        <v>20.8</v>
      </c>
      <c r="W95">
        <v>44.92</v>
      </c>
      <c r="X95">
        <v>93.36</v>
      </c>
      <c r="Y95">
        <v>0</v>
      </c>
      <c r="Z95">
        <v>1.1000000000000001</v>
      </c>
      <c r="AA95">
        <v>28.1</v>
      </c>
      <c r="AB95">
        <v>28.34</v>
      </c>
      <c r="AC95">
        <v>21.37</v>
      </c>
      <c r="AD95">
        <v>30.23</v>
      </c>
      <c r="AE95">
        <v>54.53</v>
      </c>
      <c r="AF95">
        <v>21.46</v>
      </c>
      <c r="AG95">
        <v>46.06</v>
      </c>
      <c r="AH95">
        <v>150.02000000000001</v>
      </c>
      <c r="AI95">
        <v>0</v>
      </c>
      <c r="AJ95">
        <v>0</v>
      </c>
      <c r="AK95">
        <v>60.23</v>
      </c>
      <c r="AL95">
        <v>51.13</v>
      </c>
      <c r="AM95">
        <v>9.52</v>
      </c>
      <c r="AN95">
        <v>0</v>
      </c>
      <c r="AO95">
        <v>10</v>
      </c>
      <c r="AP95">
        <v>9.48</v>
      </c>
      <c r="AQ95">
        <v>70.87</v>
      </c>
      <c r="AR95">
        <v>50.79</v>
      </c>
      <c r="AS95">
        <v>14.77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2690.8499999999995</v>
      </c>
    </row>
    <row r="96" spans="1:117">
      <c r="A96" t="s">
        <v>138</v>
      </c>
      <c r="B96">
        <v>0</v>
      </c>
      <c r="C96">
        <v>0</v>
      </c>
      <c r="D96">
        <v>31.94</v>
      </c>
      <c r="E96">
        <v>0</v>
      </c>
      <c r="F96">
        <v>0</v>
      </c>
      <c r="G96">
        <v>70.02</v>
      </c>
      <c r="H96">
        <v>0</v>
      </c>
      <c r="I96">
        <v>0</v>
      </c>
      <c r="J96">
        <v>99.15</v>
      </c>
      <c r="K96">
        <v>343.03</v>
      </c>
      <c r="L96">
        <v>413.81</v>
      </c>
      <c r="M96">
        <v>47.33</v>
      </c>
      <c r="N96">
        <v>121.71</v>
      </c>
      <c r="O96">
        <v>127.6</v>
      </c>
      <c r="P96">
        <v>106.72</v>
      </c>
      <c r="Q96">
        <v>20.96</v>
      </c>
      <c r="R96">
        <v>43.11</v>
      </c>
      <c r="S96">
        <v>0</v>
      </c>
      <c r="T96">
        <v>1.62</v>
      </c>
      <c r="U96">
        <v>418.77</v>
      </c>
      <c r="V96">
        <v>20.8</v>
      </c>
      <c r="W96">
        <v>44.92</v>
      </c>
      <c r="X96">
        <v>93.36</v>
      </c>
      <c r="Y96">
        <v>0</v>
      </c>
      <c r="Z96">
        <v>0</v>
      </c>
      <c r="AA96">
        <v>14.05</v>
      </c>
      <c r="AB96">
        <v>12.68</v>
      </c>
      <c r="AC96">
        <v>10.69</v>
      </c>
      <c r="AD96">
        <v>30.23</v>
      </c>
      <c r="AE96">
        <v>54.53</v>
      </c>
      <c r="AF96">
        <v>9.66</v>
      </c>
      <c r="AG96">
        <v>46.06</v>
      </c>
      <c r="AH96">
        <v>150.02000000000001</v>
      </c>
      <c r="AI96">
        <v>0</v>
      </c>
      <c r="AJ96">
        <v>0</v>
      </c>
      <c r="AK96">
        <v>60.23</v>
      </c>
      <c r="AL96">
        <v>51.13</v>
      </c>
      <c r="AM96">
        <v>2.94</v>
      </c>
      <c r="AN96">
        <v>0</v>
      </c>
      <c r="AO96">
        <v>10.29</v>
      </c>
      <c r="AP96">
        <v>9.48</v>
      </c>
      <c r="AQ96">
        <v>70.87</v>
      </c>
      <c r="AR96">
        <v>13.25</v>
      </c>
      <c r="AS96">
        <v>14.77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2592.2899999999995</v>
      </c>
    </row>
    <row r="97" spans="1:117">
      <c r="A97" t="s">
        <v>139</v>
      </c>
      <c r="B97">
        <v>0</v>
      </c>
      <c r="C97">
        <v>0</v>
      </c>
      <c r="D97">
        <v>31.94</v>
      </c>
      <c r="E97">
        <v>0</v>
      </c>
      <c r="F97">
        <v>0</v>
      </c>
      <c r="G97">
        <v>70.02</v>
      </c>
      <c r="H97">
        <v>0</v>
      </c>
      <c r="I97">
        <v>0</v>
      </c>
      <c r="J97">
        <v>99.15</v>
      </c>
      <c r="K97">
        <v>343.03</v>
      </c>
      <c r="L97">
        <v>413.81</v>
      </c>
      <c r="M97">
        <v>47.33</v>
      </c>
      <c r="N97">
        <v>121.71</v>
      </c>
      <c r="O97">
        <v>127.6</v>
      </c>
      <c r="P97">
        <v>106.72</v>
      </c>
      <c r="Q97">
        <v>20.96</v>
      </c>
      <c r="R97">
        <v>43.11</v>
      </c>
      <c r="S97">
        <v>0</v>
      </c>
      <c r="T97">
        <v>1.62</v>
      </c>
      <c r="U97">
        <v>418.77</v>
      </c>
      <c r="V97">
        <v>20.8</v>
      </c>
      <c r="W97">
        <v>44.92</v>
      </c>
      <c r="X97">
        <v>93.36</v>
      </c>
      <c r="Y97">
        <v>0</v>
      </c>
      <c r="Z97">
        <v>0</v>
      </c>
      <c r="AA97">
        <v>14.05</v>
      </c>
      <c r="AB97">
        <v>10.59</v>
      </c>
      <c r="AC97">
        <v>10.69</v>
      </c>
      <c r="AD97">
        <v>30.23</v>
      </c>
      <c r="AE97">
        <v>54.53</v>
      </c>
      <c r="AF97">
        <v>9.66</v>
      </c>
      <c r="AG97">
        <v>46.06</v>
      </c>
      <c r="AH97">
        <v>150.02000000000001</v>
      </c>
      <c r="AI97">
        <v>0</v>
      </c>
      <c r="AJ97">
        <v>0</v>
      </c>
      <c r="AK97">
        <v>60.23</v>
      </c>
      <c r="AL97">
        <v>51.13</v>
      </c>
      <c r="AM97">
        <v>0</v>
      </c>
      <c r="AN97">
        <v>0</v>
      </c>
      <c r="AO97">
        <v>10.29</v>
      </c>
      <c r="AP97">
        <v>9.48</v>
      </c>
      <c r="AQ97">
        <v>70.87</v>
      </c>
      <c r="AR97">
        <v>11.04</v>
      </c>
      <c r="AS97">
        <v>10.35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3.22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2579.329999999999</v>
      </c>
    </row>
    <row r="98" spans="1:117">
      <c r="A98" t="s">
        <v>140</v>
      </c>
      <c r="B98">
        <v>0</v>
      </c>
      <c r="C98">
        <v>0</v>
      </c>
      <c r="D98">
        <v>31.94</v>
      </c>
      <c r="E98">
        <v>0</v>
      </c>
      <c r="F98">
        <v>0</v>
      </c>
      <c r="G98">
        <v>70.02</v>
      </c>
      <c r="H98">
        <v>0</v>
      </c>
      <c r="I98">
        <v>0</v>
      </c>
      <c r="J98">
        <v>99.15</v>
      </c>
      <c r="K98">
        <v>343.03</v>
      </c>
      <c r="L98">
        <v>413.81</v>
      </c>
      <c r="M98">
        <v>47.33</v>
      </c>
      <c r="N98">
        <v>121.71</v>
      </c>
      <c r="O98">
        <v>127.6</v>
      </c>
      <c r="P98">
        <v>106.72</v>
      </c>
      <c r="Q98">
        <v>20.96</v>
      </c>
      <c r="R98">
        <v>43.11</v>
      </c>
      <c r="S98">
        <v>0</v>
      </c>
      <c r="T98">
        <v>1.62</v>
      </c>
      <c r="U98">
        <v>418.77</v>
      </c>
      <c r="V98">
        <v>20.8</v>
      </c>
      <c r="W98">
        <v>44.92</v>
      </c>
      <c r="X98">
        <v>93.36</v>
      </c>
      <c r="Y98">
        <v>0</v>
      </c>
      <c r="Z98">
        <v>0</v>
      </c>
      <c r="AA98">
        <v>14.05</v>
      </c>
      <c r="AB98">
        <v>10.59</v>
      </c>
      <c r="AC98">
        <v>10.69</v>
      </c>
      <c r="AD98">
        <v>30.23</v>
      </c>
      <c r="AE98">
        <v>54.53</v>
      </c>
      <c r="AF98">
        <v>9.66</v>
      </c>
      <c r="AG98">
        <v>46.06</v>
      </c>
      <c r="AH98">
        <v>150.02000000000001</v>
      </c>
      <c r="AI98">
        <v>0</v>
      </c>
      <c r="AJ98">
        <v>0</v>
      </c>
      <c r="AK98">
        <v>60.23</v>
      </c>
      <c r="AL98">
        <v>51.13</v>
      </c>
      <c r="AM98">
        <v>0</v>
      </c>
      <c r="AN98">
        <v>0</v>
      </c>
      <c r="AO98">
        <v>10.29</v>
      </c>
      <c r="AP98">
        <v>9.48</v>
      </c>
      <c r="AQ98">
        <v>70.87</v>
      </c>
      <c r="AR98">
        <v>11.04</v>
      </c>
      <c r="AS98">
        <v>10.35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3.22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2579.1899999999991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0.6269325</v>
      </c>
      <c r="E99">
        <f t="shared" si="2"/>
        <v>0</v>
      </c>
      <c r="F99">
        <f t="shared" si="2"/>
        <v>0</v>
      </c>
      <c r="G99">
        <f t="shared" si="2"/>
        <v>1.8187325000000014</v>
      </c>
      <c r="H99">
        <f t="shared" si="2"/>
        <v>0</v>
      </c>
      <c r="I99">
        <f t="shared" si="2"/>
        <v>0</v>
      </c>
      <c r="J99">
        <f t="shared" si="2"/>
        <v>1.8638274999999971</v>
      </c>
      <c r="K99">
        <f t="shared" si="2"/>
        <v>8.267372499999988</v>
      </c>
      <c r="L99">
        <f t="shared" si="2"/>
        <v>9.931440000000002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2.5519199999999986</v>
      </c>
      <c r="Q99">
        <f t="shared" si="2"/>
        <v>0.5030400000000006</v>
      </c>
      <c r="R99">
        <f t="shared" si="2"/>
        <v>1.0437325000000006</v>
      </c>
      <c r="S99">
        <f t="shared" si="2"/>
        <v>0</v>
      </c>
      <c r="T99">
        <f t="shared" si="2"/>
        <v>3.8880000000000053E-2</v>
      </c>
      <c r="U99">
        <f t="shared" si="2"/>
        <v>9.8616299999999821</v>
      </c>
      <c r="V99">
        <f t="shared" si="2"/>
        <v>0.49919999999999926</v>
      </c>
      <c r="W99">
        <f t="shared" si="2"/>
        <v>1.078080000000001</v>
      </c>
      <c r="X99">
        <f t="shared" si="2"/>
        <v>2.2977249999999985</v>
      </c>
      <c r="Y99">
        <f t="shared" si="2"/>
        <v>0</v>
      </c>
      <c r="Z99">
        <f t="shared" si="2"/>
        <v>0.13692500000000002</v>
      </c>
      <c r="AA99">
        <f t="shared" si="2"/>
        <v>0.23704499999999995</v>
      </c>
      <c r="AB99">
        <f t="shared" si="2"/>
        <v>0.49561000000000022</v>
      </c>
      <c r="AC99">
        <f t="shared" si="2"/>
        <v>0.40051500000000023</v>
      </c>
      <c r="AD99">
        <f t="shared" si="2"/>
        <v>0.69758999999999971</v>
      </c>
      <c r="AE99">
        <f t="shared" si="2"/>
        <v>1.3103700000000007</v>
      </c>
      <c r="AF99">
        <f t="shared" si="2"/>
        <v>0.3563650000000001</v>
      </c>
      <c r="AG99">
        <f t="shared" si="2"/>
        <v>1.1054399999999998</v>
      </c>
      <c r="AH99">
        <f t="shared" si="2"/>
        <v>2.6381524999999963</v>
      </c>
      <c r="AI99">
        <f t="shared" si="2"/>
        <v>0.24979750000000003</v>
      </c>
      <c r="AJ99">
        <f t="shared" si="2"/>
        <v>0</v>
      </c>
      <c r="AK99">
        <f t="shared" si="2"/>
        <v>1.4455199999999973</v>
      </c>
      <c r="AL99">
        <f t="shared" si="2"/>
        <v>1.1593800000000012</v>
      </c>
      <c r="AM99">
        <f t="shared" si="2"/>
        <v>5.8959999999999999E-2</v>
      </c>
      <c r="AN99">
        <f t="shared" si="2"/>
        <v>0</v>
      </c>
      <c r="AO99">
        <f t="shared" si="2"/>
        <v>0.22834999999999991</v>
      </c>
      <c r="AP99">
        <f t="shared" si="2"/>
        <v>0.23541000000000023</v>
      </c>
      <c r="AQ99">
        <f t="shared" si="2"/>
        <v>0.74052999999999947</v>
      </c>
      <c r="AR99">
        <f t="shared" si="2"/>
        <v>0.42594749999999953</v>
      </c>
      <c r="AS99">
        <f t="shared" si="2"/>
        <v>0.35433250000000005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2.7069999999999983E-2</v>
      </c>
      <c r="AZ99">
        <f t="shared" si="3"/>
        <v>6.4379999999999965E-2</v>
      </c>
      <c r="BA99">
        <f t="shared" si="3"/>
        <v>5.6597499999999933E-2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60.355519999999999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465.46</v>
      </c>
      <c r="L3">
        <v>399.91</v>
      </c>
      <c r="M3">
        <v>45.74</v>
      </c>
      <c r="N3">
        <v>117.62</v>
      </c>
      <c r="O3">
        <v>123.31</v>
      </c>
      <c r="P3">
        <v>97.1</v>
      </c>
      <c r="Q3">
        <v>20.260000000000002</v>
      </c>
      <c r="R3">
        <v>41.04</v>
      </c>
      <c r="S3">
        <v>0</v>
      </c>
      <c r="T3">
        <v>1.01</v>
      </c>
      <c r="U3">
        <v>391.21</v>
      </c>
      <c r="V3">
        <v>20.100000000000001</v>
      </c>
      <c r="W3">
        <v>43.41</v>
      </c>
      <c r="X3">
        <v>95.55</v>
      </c>
      <c r="Y3">
        <v>0</v>
      </c>
      <c r="Z3">
        <v>0</v>
      </c>
      <c r="AA3">
        <v>13.58</v>
      </c>
      <c r="AB3">
        <v>10.81</v>
      </c>
      <c r="AC3">
        <v>10.33</v>
      </c>
      <c r="AD3">
        <v>29.21</v>
      </c>
      <c r="AE3">
        <v>52.7</v>
      </c>
      <c r="AF3">
        <v>9.34</v>
      </c>
      <c r="AG3">
        <v>44.51</v>
      </c>
      <c r="AH3">
        <v>123.49</v>
      </c>
      <c r="AI3">
        <v>0</v>
      </c>
      <c r="AJ3">
        <v>0</v>
      </c>
      <c r="AK3">
        <v>58.21</v>
      </c>
      <c r="AL3">
        <v>37.06</v>
      </c>
      <c r="AM3">
        <v>0</v>
      </c>
      <c r="AN3">
        <v>0</v>
      </c>
      <c r="AO3">
        <v>9.9700000000000006</v>
      </c>
      <c r="AP3">
        <v>10.59</v>
      </c>
      <c r="AQ3">
        <v>51.37</v>
      </c>
      <c r="AR3">
        <v>48.65</v>
      </c>
      <c r="AS3">
        <v>34.270000000000003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2429.5599999999995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331.5</v>
      </c>
      <c r="L4">
        <v>399.91</v>
      </c>
      <c r="M4">
        <v>45.74</v>
      </c>
      <c r="N4">
        <v>117.62</v>
      </c>
      <c r="O4">
        <v>123.31</v>
      </c>
      <c r="P4">
        <v>97.1</v>
      </c>
      <c r="Q4">
        <v>20.260000000000002</v>
      </c>
      <c r="R4">
        <v>41.04</v>
      </c>
      <c r="S4">
        <v>0</v>
      </c>
      <c r="T4">
        <v>1.31</v>
      </c>
      <c r="U4">
        <v>391.39</v>
      </c>
      <c r="V4">
        <v>20.100000000000001</v>
      </c>
      <c r="W4">
        <v>43.41</v>
      </c>
      <c r="X4">
        <v>95.55</v>
      </c>
      <c r="Y4">
        <v>0</v>
      </c>
      <c r="Z4">
        <v>0</v>
      </c>
      <c r="AA4">
        <v>0</v>
      </c>
      <c r="AB4">
        <v>10.81</v>
      </c>
      <c r="AC4">
        <v>10.33</v>
      </c>
      <c r="AD4">
        <v>29.21</v>
      </c>
      <c r="AE4">
        <v>52.7</v>
      </c>
      <c r="AF4">
        <v>9.34</v>
      </c>
      <c r="AG4">
        <v>44.51</v>
      </c>
      <c r="AH4">
        <v>98.8</v>
      </c>
      <c r="AI4">
        <v>0</v>
      </c>
      <c r="AJ4">
        <v>0</v>
      </c>
      <c r="AK4">
        <v>58.21</v>
      </c>
      <c r="AL4">
        <v>37.06</v>
      </c>
      <c r="AM4">
        <v>0</v>
      </c>
      <c r="AN4">
        <v>0</v>
      </c>
      <c r="AO4">
        <v>9.9700000000000006</v>
      </c>
      <c r="AP4">
        <v>10.59</v>
      </c>
      <c r="AQ4">
        <v>51.37</v>
      </c>
      <c r="AR4">
        <v>48.65</v>
      </c>
      <c r="AS4">
        <v>34.270000000000003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2.12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2257.2699999999995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292.77</v>
      </c>
      <c r="L5">
        <v>304.64999999999998</v>
      </c>
      <c r="M5">
        <v>45.74</v>
      </c>
      <c r="N5">
        <v>117.62</v>
      </c>
      <c r="O5">
        <v>123.31</v>
      </c>
      <c r="P5">
        <v>97.1</v>
      </c>
      <c r="Q5">
        <v>20.260000000000002</v>
      </c>
      <c r="R5">
        <v>41.04</v>
      </c>
      <c r="S5">
        <v>0</v>
      </c>
      <c r="T5">
        <v>1.57</v>
      </c>
      <c r="U5">
        <v>391.39</v>
      </c>
      <c r="V5">
        <v>20.100000000000001</v>
      </c>
      <c r="W5">
        <v>43.41</v>
      </c>
      <c r="X5">
        <v>95.55</v>
      </c>
      <c r="Y5">
        <v>0</v>
      </c>
      <c r="Z5">
        <v>0</v>
      </c>
      <c r="AA5">
        <v>0</v>
      </c>
      <c r="AB5">
        <v>10.81</v>
      </c>
      <c r="AC5">
        <v>10.33</v>
      </c>
      <c r="AD5">
        <v>29.21</v>
      </c>
      <c r="AE5">
        <v>52.7</v>
      </c>
      <c r="AF5">
        <v>9.34</v>
      </c>
      <c r="AG5">
        <v>44.51</v>
      </c>
      <c r="AH5">
        <v>98.8</v>
      </c>
      <c r="AI5">
        <v>0</v>
      </c>
      <c r="AJ5">
        <v>0</v>
      </c>
      <c r="AK5">
        <v>58.21</v>
      </c>
      <c r="AL5">
        <v>37.06</v>
      </c>
      <c r="AM5">
        <v>0</v>
      </c>
      <c r="AN5">
        <v>0</v>
      </c>
      <c r="AO5">
        <v>9.9700000000000006</v>
      </c>
      <c r="AP5">
        <v>10.59</v>
      </c>
      <c r="AQ5">
        <v>51.37</v>
      </c>
      <c r="AR5">
        <v>16</v>
      </c>
      <c r="AS5">
        <v>34.270000000000003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2.12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2090.8899999999994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292.77</v>
      </c>
      <c r="L6">
        <v>208.01</v>
      </c>
      <c r="M6">
        <v>45.74</v>
      </c>
      <c r="N6">
        <v>117.62</v>
      </c>
      <c r="O6">
        <v>123.31</v>
      </c>
      <c r="P6">
        <v>97.1</v>
      </c>
      <c r="Q6">
        <v>18.36</v>
      </c>
      <c r="R6">
        <v>41.6</v>
      </c>
      <c r="S6">
        <v>0</v>
      </c>
      <c r="T6">
        <v>1.57</v>
      </c>
      <c r="U6">
        <v>391.39</v>
      </c>
      <c r="V6">
        <v>20.100000000000001</v>
      </c>
      <c r="W6">
        <v>43.41</v>
      </c>
      <c r="X6">
        <v>95.55</v>
      </c>
      <c r="Y6">
        <v>0</v>
      </c>
      <c r="Z6">
        <v>0</v>
      </c>
      <c r="AA6">
        <v>0</v>
      </c>
      <c r="AB6">
        <v>10.81</v>
      </c>
      <c r="AC6">
        <v>10.33</v>
      </c>
      <c r="AD6">
        <v>29.21</v>
      </c>
      <c r="AE6">
        <v>52.7</v>
      </c>
      <c r="AF6">
        <v>9.34</v>
      </c>
      <c r="AG6">
        <v>44.51</v>
      </c>
      <c r="AH6">
        <v>98.8</v>
      </c>
      <c r="AI6">
        <v>0</v>
      </c>
      <c r="AJ6">
        <v>0</v>
      </c>
      <c r="AK6">
        <v>58.21</v>
      </c>
      <c r="AL6">
        <v>37.06</v>
      </c>
      <c r="AM6">
        <v>0</v>
      </c>
      <c r="AN6">
        <v>0</v>
      </c>
      <c r="AO6">
        <v>9.9700000000000006</v>
      </c>
      <c r="AP6">
        <v>10.59</v>
      </c>
      <c r="AQ6">
        <v>34.25</v>
      </c>
      <c r="AR6">
        <v>10.67</v>
      </c>
      <c r="AS6">
        <v>34.270000000000003</v>
      </c>
      <c r="AT6">
        <v>13.42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2.12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1969.38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320.44</v>
      </c>
      <c r="L7">
        <v>148.09</v>
      </c>
      <c r="M7">
        <v>45.74</v>
      </c>
      <c r="N7">
        <v>117.62</v>
      </c>
      <c r="O7">
        <v>123.31</v>
      </c>
      <c r="P7">
        <v>97.1</v>
      </c>
      <c r="Q7">
        <v>17.510000000000002</v>
      </c>
      <c r="R7">
        <v>41.6</v>
      </c>
      <c r="S7">
        <v>0</v>
      </c>
      <c r="T7">
        <v>1.57</v>
      </c>
      <c r="U7">
        <v>391.39</v>
      </c>
      <c r="V7">
        <v>20.100000000000001</v>
      </c>
      <c r="W7">
        <v>43.41</v>
      </c>
      <c r="X7">
        <v>95.55</v>
      </c>
      <c r="Y7">
        <v>0</v>
      </c>
      <c r="Z7">
        <v>0</v>
      </c>
      <c r="AA7">
        <v>0</v>
      </c>
      <c r="AB7">
        <v>10.81</v>
      </c>
      <c r="AC7">
        <v>10.33</v>
      </c>
      <c r="AD7">
        <v>29.21</v>
      </c>
      <c r="AE7">
        <v>52.7</v>
      </c>
      <c r="AF7">
        <v>9.34</v>
      </c>
      <c r="AG7">
        <v>44.51</v>
      </c>
      <c r="AH7">
        <v>98.8</v>
      </c>
      <c r="AI7">
        <v>0</v>
      </c>
      <c r="AJ7">
        <v>0</v>
      </c>
      <c r="AK7">
        <v>58.21</v>
      </c>
      <c r="AL7">
        <v>37.06</v>
      </c>
      <c r="AM7">
        <v>0</v>
      </c>
      <c r="AN7">
        <v>0</v>
      </c>
      <c r="AO7">
        <v>9.9700000000000006</v>
      </c>
      <c r="AP7">
        <v>10.59</v>
      </c>
      <c r="AQ7">
        <v>34.25</v>
      </c>
      <c r="AR7">
        <v>10.67</v>
      </c>
      <c r="AS7">
        <v>34.270000000000003</v>
      </c>
      <c r="AT7">
        <v>13.49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2.12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1936.35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312.83</v>
      </c>
      <c r="L8">
        <v>148.09</v>
      </c>
      <c r="M8">
        <v>45.74</v>
      </c>
      <c r="N8">
        <v>117.62</v>
      </c>
      <c r="O8">
        <v>123.31</v>
      </c>
      <c r="P8">
        <v>97.1</v>
      </c>
      <c r="Q8">
        <v>15.37</v>
      </c>
      <c r="R8">
        <v>35.86</v>
      </c>
      <c r="S8">
        <v>0</v>
      </c>
      <c r="T8">
        <v>1.57</v>
      </c>
      <c r="U8">
        <v>391.39</v>
      </c>
      <c r="V8">
        <v>20.100000000000001</v>
      </c>
      <c r="W8">
        <v>43.41</v>
      </c>
      <c r="X8">
        <v>95.55</v>
      </c>
      <c r="Y8">
        <v>0</v>
      </c>
      <c r="Z8">
        <v>0</v>
      </c>
      <c r="AA8">
        <v>0</v>
      </c>
      <c r="AB8">
        <v>10.81</v>
      </c>
      <c r="AC8">
        <v>10.33</v>
      </c>
      <c r="AD8">
        <v>29.21</v>
      </c>
      <c r="AE8">
        <v>52.7</v>
      </c>
      <c r="AF8">
        <v>9.34</v>
      </c>
      <c r="AG8">
        <v>44.51</v>
      </c>
      <c r="AH8">
        <v>89.99</v>
      </c>
      <c r="AI8">
        <v>0</v>
      </c>
      <c r="AJ8">
        <v>0</v>
      </c>
      <c r="AK8">
        <v>58.21</v>
      </c>
      <c r="AL8">
        <v>37.06</v>
      </c>
      <c r="AM8">
        <v>0</v>
      </c>
      <c r="AN8">
        <v>0</v>
      </c>
      <c r="AO8">
        <v>9.9700000000000006</v>
      </c>
      <c r="AP8">
        <v>10.59</v>
      </c>
      <c r="AQ8">
        <v>34.25</v>
      </c>
      <c r="AR8">
        <v>10.67</v>
      </c>
      <c r="AS8">
        <v>34.270000000000003</v>
      </c>
      <c r="AT8">
        <v>13.09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1.93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1911.46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291.33999999999997</v>
      </c>
      <c r="L9">
        <v>148.09</v>
      </c>
      <c r="M9">
        <v>45.74</v>
      </c>
      <c r="N9">
        <v>117.62</v>
      </c>
      <c r="O9">
        <v>123.31</v>
      </c>
      <c r="P9">
        <v>102.53</v>
      </c>
      <c r="Q9">
        <v>15.37</v>
      </c>
      <c r="R9">
        <v>35.86</v>
      </c>
      <c r="S9">
        <v>0</v>
      </c>
      <c r="T9">
        <v>1.57</v>
      </c>
      <c r="U9">
        <v>391.39</v>
      </c>
      <c r="V9">
        <v>20.100000000000001</v>
      </c>
      <c r="W9">
        <v>43.41</v>
      </c>
      <c r="X9">
        <v>95.55</v>
      </c>
      <c r="Y9">
        <v>0</v>
      </c>
      <c r="Z9">
        <v>0</v>
      </c>
      <c r="AA9">
        <v>0</v>
      </c>
      <c r="AB9">
        <v>10.81</v>
      </c>
      <c r="AC9">
        <v>10.33</v>
      </c>
      <c r="AD9">
        <v>29.21</v>
      </c>
      <c r="AE9">
        <v>52.7</v>
      </c>
      <c r="AF9">
        <v>9.34</v>
      </c>
      <c r="AG9">
        <v>44.51</v>
      </c>
      <c r="AH9">
        <v>89.99</v>
      </c>
      <c r="AI9">
        <v>0</v>
      </c>
      <c r="AJ9">
        <v>0</v>
      </c>
      <c r="AK9">
        <v>58.21</v>
      </c>
      <c r="AL9">
        <v>76.709999999999994</v>
      </c>
      <c r="AM9">
        <v>0</v>
      </c>
      <c r="AN9">
        <v>0</v>
      </c>
      <c r="AO9">
        <v>9.9700000000000006</v>
      </c>
      <c r="AP9">
        <v>10.59</v>
      </c>
      <c r="AQ9">
        <v>34.25</v>
      </c>
      <c r="AR9">
        <v>12.8</v>
      </c>
      <c r="AS9">
        <v>11.42</v>
      </c>
      <c r="AT9">
        <v>13.45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1.93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1914.69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291.33999999999997</v>
      </c>
      <c r="L10">
        <v>148.09</v>
      </c>
      <c r="M10">
        <v>45.74</v>
      </c>
      <c r="N10">
        <v>117.62</v>
      </c>
      <c r="O10">
        <v>123.31</v>
      </c>
      <c r="P10">
        <v>103.13</v>
      </c>
      <c r="Q10">
        <v>15.37</v>
      </c>
      <c r="R10">
        <v>35.86</v>
      </c>
      <c r="S10">
        <v>0</v>
      </c>
      <c r="T10">
        <v>1.57</v>
      </c>
      <c r="U10">
        <v>391.39</v>
      </c>
      <c r="V10">
        <v>20.100000000000001</v>
      </c>
      <c r="W10">
        <v>43.41</v>
      </c>
      <c r="X10">
        <v>95.55</v>
      </c>
      <c r="Y10">
        <v>0</v>
      </c>
      <c r="Z10">
        <v>0</v>
      </c>
      <c r="AA10">
        <v>0</v>
      </c>
      <c r="AB10">
        <v>10.81</v>
      </c>
      <c r="AC10">
        <v>10.33</v>
      </c>
      <c r="AD10">
        <v>29.21</v>
      </c>
      <c r="AE10">
        <v>52.7</v>
      </c>
      <c r="AF10">
        <v>9.34</v>
      </c>
      <c r="AG10">
        <v>44.51</v>
      </c>
      <c r="AH10">
        <v>89.99</v>
      </c>
      <c r="AI10">
        <v>0</v>
      </c>
      <c r="AJ10">
        <v>0</v>
      </c>
      <c r="AK10">
        <v>58.21</v>
      </c>
      <c r="AL10">
        <v>76.709999999999994</v>
      </c>
      <c r="AM10">
        <v>0</v>
      </c>
      <c r="AN10">
        <v>0</v>
      </c>
      <c r="AO10">
        <v>9.9700000000000006</v>
      </c>
      <c r="AP10">
        <v>10.59</v>
      </c>
      <c r="AQ10">
        <v>34.25</v>
      </c>
      <c r="AR10">
        <v>12.8</v>
      </c>
      <c r="AS10">
        <v>10</v>
      </c>
      <c r="AT10">
        <v>12.43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1.93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1912.8500000000001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291.33999999999997</v>
      </c>
      <c r="L11">
        <v>119.52</v>
      </c>
      <c r="M11">
        <v>45.74</v>
      </c>
      <c r="N11">
        <v>117.62</v>
      </c>
      <c r="O11">
        <v>123.31</v>
      </c>
      <c r="P11">
        <v>103.13</v>
      </c>
      <c r="Q11">
        <v>15.37</v>
      </c>
      <c r="R11">
        <v>35.86</v>
      </c>
      <c r="S11">
        <v>0</v>
      </c>
      <c r="T11">
        <v>1.57</v>
      </c>
      <c r="U11">
        <v>391.39</v>
      </c>
      <c r="V11">
        <v>20.100000000000001</v>
      </c>
      <c r="W11">
        <v>43.41</v>
      </c>
      <c r="X11">
        <v>95.55</v>
      </c>
      <c r="Y11">
        <v>0</v>
      </c>
      <c r="Z11">
        <v>6.3</v>
      </c>
      <c r="AA11">
        <v>0</v>
      </c>
      <c r="AB11">
        <v>10.81</v>
      </c>
      <c r="AC11">
        <v>10.33</v>
      </c>
      <c r="AD11">
        <v>29.21</v>
      </c>
      <c r="AE11">
        <v>52.7</v>
      </c>
      <c r="AF11">
        <v>9.34</v>
      </c>
      <c r="AG11">
        <v>44.51</v>
      </c>
      <c r="AH11">
        <v>89.99</v>
      </c>
      <c r="AI11">
        <v>0</v>
      </c>
      <c r="AJ11">
        <v>0</v>
      </c>
      <c r="AK11">
        <v>58.21</v>
      </c>
      <c r="AL11">
        <v>76.709999999999994</v>
      </c>
      <c r="AM11">
        <v>0</v>
      </c>
      <c r="AN11">
        <v>0</v>
      </c>
      <c r="AO11">
        <v>9.9700000000000006</v>
      </c>
      <c r="AP11">
        <v>10.59</v>
      </c>
      <c r="AQ11">
        <v>34.25</v>
      </c>
      <c r="AR11">
        <v>12.8</v>
      </c>
      <c r="AS11">
        <v>10</v>
      </c>
      <c r="AT11">
        <v>12.49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1.93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1890.6399999999999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291.33999999999997</v>
      </c>
      <c r="L12">
        <v>119.52</v>
      </c>
      <c r="M12">
        <v>45.74</v>
      </c>
      <c r="N12">
        <v>117.62</v>
      </c>
      <c r="O12">
        <v>123.31</v>
      </c>
      <c r="P12">
        <v>103.13</v>
      </c>
      <c r="Q12">
        <v>15.37</v>
      </c>
      <c r="R12">
        <v>31.06</v>
      </c>
      <c r="S12">
        <v>0</v>
      </c>
      <c r="T12">
        <v>1.57</v>
      </c>
      <c r="U12">
        <v>391.39</v>
      </c>
      <c r="V12">
        <v>20.100000000000001</v>
      </c>
      <c r="W12">
        <v>43.41</v>
      </c>
      <c r="X12">
        <v>95.55</v>
      </c>
      <c r="Y12">
        <v>0</v>
      </c>
      <c r="Z12">
        <v>6.3</v>
      </c>
      <c r="AA12">
        <v>0</v>
      </c>
      <c r="AB12">
        <v>10.81</v>
      </c>
      <c r="AC12">
        <v>10.33</v>
      </c>
      <c r="AD12">
        <v>29.21</v>
      </c>
      <c r="AE12">
        <v>52.7</v>
      </c>
      <c r="AF12">
        <v>9.34</v>
      </c>
      <c r="AG12">
        <v>44.51</v>
      </c>
      <c r="AH12">
        <v>89.99</v>
      </c>
      <c r="AI12">
        <v>0</v>
      </c>
      <c r="AJ12">
        <v>0</v>
      </c>
      <c r="AK12">
        <v>58.21</v>
      </c>
      <c r="AL12">
        <v>76.709999999999994</v>
      </c>
      <c r="AM12">
        <v>0</v>
      </c>
      <c r="AN12">
        <v>0</v>
      </c>
      <c r="AO12">
        <v>9.9700000000000006</v>
      </c>
      <c r="AP12">
        <v>10.59</v>
      </c>
      <c r="AQ12">
        <v>34.25</v>
      </c>
      <c r="AR12">
        <v>12.8</v>
      </c>
      <c r="AS12">
        <v>10</v>
      </c>
      <c r="AT12">
        <v>13.6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1.93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1886.9499999999998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289.95999999999998</v>
      </c>
      <c r="L13">
        <v>119.52</v>
      </c>
      <c r="M13">
        <v>45.74</v>
      </c>
      <c r="N13">
        <v>117.62</v>
      </c>
      <c r="O13">
        <v>123.31</v>
      </c>
      <c r="P13">
        <v>103.13</v>
      </c>
      <c r="Q13">
        <v>15.27</v>
      </c>
      <c r="R13">
        <v>30.88</v>
      </c>
      <c r="S13">
        <v>0</v>
      </c>
      <c r="T13">
        <v>1.57</v>
      </c>
      <c r="U13">
        <v>391.39</v>
      </c>
      <c r="V13">
        <v>20.100000000000001</v>
      </c>
      <c r="W13">
        <v>43.41</v>
      </c>
      <c r="X13">
        <v>95.55</v>
      </c>
      <c r="Y13">
        <v>0</v>
      </c>
      <c r="Z13">
        <v>6.3</v>
      </c>
      <c r="AA13">
        <v>0</v>
      </c>
      <c r="AB13">
        <v>10.81</v>
      </c>
      <c r="AC13">
        <v>10.33</v>
      </c>
      <c r="AD13">
        <v>29.21</v>
      </c>
      <c r="AE13">
        <v>52.7</v>
      </c>
      <c r="AF13">
        <v>9.34</v>
      </c>
      <c r="AG13">
        <v>44.51</v>
      </c>
      <c r="AH13">
        <v>89.99</v>
      </c>
      <c r="AI13">
        <v>0</v>
      </c>
      <c r="AJ13">
        <v>0</v>
      </c>
      <c r="AK13">
        <v>58.21</v>
      </c>
      <c r="AL13">
        <v>37.06</v>
      </c>
      <c r="AM13">
        <v>0</v>
      </c>
      <c r="AN13">
        <v>0</v>
      </c>
      <c r="AO13">
        <v>9.9700000000000006</v>
      </c>
      <c r="AP13">
        <v>10.59</v>
      </c>
      <c r="AQ13">
        <v>17.12</v>
      </c>
      <c r="AR13">
        <v>10.67</v>
      </c>
      <c r="AS13">
        <v>10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1.93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1827.2799999999997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289.95999999999998</v>
      </c>
      <c r="L14">
        <v>119.52</v>
      </c>
      <c r="M14">
        <v>45.74</v>
      </c>
      <c r="N14">
        <v>117.62</v>
      </c>
      <c r="O14">
        <v>123.31</v>
      </c>
      <c r="P14">
        <v>103.13</v>
      </c>
      <c r="Q14">
        <v>15.27</v>
      </c>
      <c r="R14">
        <v>30.88</v>
      </c>
      <c r="S14">
        <v>0</v>
      </c>
      <c r="T14">
        <v>1.57</v>
      </c>
      <c r="U14">
        <v>391.39</v>
      </c>
      <c r="V14">
        <v>20.100000000000001</v>
      </c>
      <c r="W14">
        <v>43.41</v>
      </c>
      <c r="X14">
        <v>95.55</v>
      </c>
      <c r="Y14">
        <v>0</v>
      </c>
      <c r="Z14">
        <v>6.3</v>
      </c>
      <c r="AA14">
        <v>0</v>
      </c>
      <c r="AB14">
        <v>10.81</v>
      </c>
      <c r="AC14">
        <v>10.33</v>
      </c>
      <c r="AD14">
        <v>29.21</v>
      </c>
      <c r="AE14">
        <v>52.7</v>
      </c>
      <c r="AF14">
        <v>9.34</v>
      </c>
      <c r="AG14">
        <v>44.51</v>
      </c>
      <c r="AH14">
        <v>89.99</v>
      </c>
      <c r="AI14">
        <v>0</v>
      </c>
      <c r="AJ14">
        <v>0</v>
      </c>
      <c r="AK14">
        <v>58.21</v>
      </c>
      <c r="AL14">
        <v>37.06</v>
      </c>
      <c r="AM14">
        <v>0</v>
      </c>
      <c r="AN14">
        <v>0</v>
      </c>
      <c r="AO14">
        <v>9.9700000000000006</v>
      </c>
      <c r="AP14">
        <v>10.59</v>
      </c>
      <c r="AQ14">
        <v>17.12</v>
      </c>
      <c r="AR14">
        <v>10.67</v>
      </c>
      <c r="AS14">
        <v>10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1.93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1827.2799999999997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289.95999999999998</v>
      </c>
      <c r="L15">
        <v>119.52</v>
      </c>
      <c r="M15">
        <v>45.74</v>
      </c>
      <c r="N15">
        <v>117.62</v>
      </c>
      <c r="O15">
        <v>123.31</v>
      </c>
      <c r="P15">
        <v>103.13</v>
      </c>
      <c r="Q15">
        <v>15.27</v>
      </c>
      <c r="R15">
        <v>30.88</v>
      </c>
      <c r="S15">
        <v>0</v>
      </c>
      <c r="T15">
        <v>1.57</v>
      </c>
      <c r="U15">
        <v>391.39</v>
      </c>
      <c r="V15">
        <v>20.100000000000001</v>
      </c>
      <c r="W15">
        <v>43.41</v>
      </c>
      <c r="X15">
        <v>95.55</v>
      </c>
      <c r="Y15">
        <v>0</v>
      </c>
      <c r="Z15">
        <v>6.3</v>
      </c>
      <c r="AA15">
        <v>0</v>
      </c>
      <c r="AB15">
        <v>12.25</v>
      </c>
      <c r="AC15">
        <v>10.33</v>
      </c>
      <c r="AD15">
        <v>29.21</v>
      </c>
      <c r="AE15">
        <v>52.7</v>
      </c>
      <c r="AF15">
        <v>9.34</v>
      </c>
      <c r="AG15">
        <v>44.51</v>
      </c>
      <c r="AH15">
        <v>89.99</v>
      </c>
      <c r="AI15">
        <v>0</v>
      </c>
      <c r="AJ15">
        <v>0</v>
      </c>
      <c r="AK15">
        <v>58.21</v>
      </c>
      <c r="AL15">
        <v>37.06</v>
      </c>
      <c r="AM15">
        <v>0</v>
      </c>
      <c r="AN15">
        <v>0</v>
      </c>
      <c r="AO15">
        <v>9.9700000000000006</v>
      </c>
      <c r="AP15">
        <v>9.16</v>
      </c>
      <c r="AQ15">
        <v>17.12</v>
      </c>
      <c r="AR15">
        <v>16</v>
      </c>
      <c r="AS15">
        <v>10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1.93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1832.62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289.95999999999998</v>
      </c>
      <c r="L16">
        <v>119.52</v>
      </c>
      <c r="M16">
        <v>45.74</v>
      </c>
      <c r="N16">
        <v>117.62</v>
      </c>
      <c r="O16">
        <v>123.31</v>
      </c>
      <c r="P16">
        <v>103.13</v>
      </c>
      <c r="Q16">
        <v>15.27</v>
      </c>
      <c r="R16">
        <v>30.88</v>
      </c>
      <c r="S16">
        <v>0</v>
      </c>
      <c r="T16">
        <v>1.57</v>
      </c>
      <c r="U16">
        <v>391.39</v>
      </c>
      <c r="V16">
        <v>20.100000000000001</v>
      </c>
      <c r="W16">
        <v>43.41</v>
      </c>
      <c r="X16">
        <v>95.55</v>
      </c>
      <c r="Y16">
        <v>0</v>
      </c>
      <c r="Z16">
        <v>6.3</v>
      </c>
      <c r="AA16">
        <v>0</v>
      </c>
      <c r="AB16">
        <v>12.25</v>
      </c>
      <c r="AC16">
        <v>10.33</v>
      </c>
      <c r="AD16">
        <v>29.21</v>
      </c>
      <c r="AE16">
        <v>52.7</v>
      </c>
      <c r="AF16">
        <v>9.34</v>
      </c>
      <c r="AG16">
        <v>44.51</v>
      </c>
      <c r="AH16">
        <v>89.99</v>
      </c>
      <c r="AI16">
        <v>0</v>
      </c>
      <c r="AJ16">
        <v>0</v>
      </c>
      <c r="AK16">
        <v>58.21</v>
      </c>
      <c r="AL16">
        <v>37.06</v>
      </c>
      <c r="AM16">
        <v>0</v>
      </c>
      <c r="AN16">
        <v>0</v>
      </c>
      <c r="AO16">
        <v>9.9700000000000006</v>
      </c>
      <c r="AP16">
        <v>9.16</v>
      </c>
      <c r="AQ16">
        <v>17.12</v>
      </c>
      <c r="AR16">
        <v>16</v>
      </c>
      <c r="AS16">
        <v>10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1.93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1832.62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289.95999999999998</v>
      </c>
      <c r="L17">
        <v>119.52</v>
      </c>
      <c r="M17">
        <v>45.74</v>
      </c>
      <c r="N17">
        <v>117.62</v>
      </c>
      <c r="O17">
        <v>123.31</v>
      </c>
      <c r="P17">
        <v>103.13</v>
      </c>
      <c r="Q17">
        <v>15.27</v>
      </c>
      <c r="R17">
        <v>30.88</v>
      </c>
      <c r="S17">
        <v>0</v>
      </c>
      <c r="T17">
        <v>1.57</v>
      </c>
      <c r="U17">
        <v>391.39</v>
      </c>
      <c r="V17">
        <v>17.329999999999998</v>
      </c>
      <c r="W17">
        <v>43.41</v>
      </c>
      <c r="X17">
        <v>95.55</v>
      </c>
      <c r="Y17">
        <v>0</v>
      </c>
      <c r="Z17">
        <v>6.3</v>
      </c>
      <c r="AA17">
        <v>0</v>
      </c>
      <c r="AB17">
        <v>12.25</v>
      </c>
      <c r="AC17">
        <v>10.33</v>
      </c>
      <c r="AD17">
        <v>29.21</v>
      </c>
      <c r="AE17">
        <v>52.7</v>
      </c>
      <c r="AF17">
        <v>9.34</v>
      </c>
      <c r="AG17">
        <v>44.51</v>
      </c>
      <c r="AH17">
        <v>89.99</v>
      </c>
      <c r="AI17">
        <v>0</v>
      </c>
      <c r="AJ17">
        <v>0</v>
      </c>
      <c r="AK17">
        <v>58.21</v>
      </c>
      <c r="AL17">
        <v>37.06</v>
      </c>
      <c r="AM17">
        <v>0</v>
      </c>
      <c r="AN17">
        <v>0</v>
      </c>
      <c r="AO17">
        <v>9.9700000000000006</v>
      </c>
      <c r="AP17">
        <v>9.16</v>
      </c>
      <c r="AQ17">
        <v>17.12</v>
      </c>
      <c r="AR17">
        <v>11.74</v>
      </c>
      <c r="AS17">
        <v>10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1.93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1825.59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289.95999999999998</v>
      </c>
      <c r="L18">
        <v>119.52</v>
      </c>
      <c r="M18">
        <v>45.74</v>
      </c>
      <c r="N18">
        <v>117.62</v>
      </c>
      <c r="O18">
        <v>123.31</v>
      </c>
      <c r="P18">
        <v>103.13</v>
      </c>
      <c r="Q18">
        <v>15.27</v>
      </c>
      <c r="R18">
        <v>30.88</v>
      </c>
      <c r="S18">
        <v>0</v>
      </c>
      <c r="T18">
        <v>1.57</v>
      </c>
      <c r="U18">
        <v>391.39</v>
      </c>
      <c r="V18">
        <v>17.329999999999998</v>
      </c>
      <c r="W18">
        <v>43.41</v>
      </c>
      <c r="X18">
        <v>95.55</v>
      </c>
      <c r="Y18">
        <v>0</v>
      </c>
      <c r="Z18">
        <v>6.3</v>
      </c>
      <c r="AA18">
        <v>11.45</v>
      </c>
      <c r="AB18">
        <v>12.25</v>
      </c>
      <c r="AC18">
        <v>10.33</v>
      </c>
      <c r="AD18">
        <v>29.21</v>
      </c>
      <c r="AE18">
        <v>52.7</v>
      </c>
      <c r="AF18">
        <v>9.34</v>
      </c>
      <c r="AG18">
        <v>44.51</v>
      </c>
      <c r="AH18">
        <v>89.99</v>
      </c>
      <c r="AI18">
        <v>0</v>
      </c>
      <c r="AJ18">
        <v>0</v>
      </c>
      <c r="AK18">
        <v>58.21</v>
      </c>
      <c r="AL18">
        <v>37.06</v>
      </c>
      <c r="AM18">
        <v>0</v>
      </c>
      <c r="AN18">
        <v>0</v>
      </c>
      <c r="AO18">
        <v>9.9700000000000006</v>
      </c>
      <c r="AP18">
        <v>9.16</v>
      </c>
      <c r="AQ18">
        <v>17.12</v>
      </c>
      <c r="AR18">
        <v>11.74</v>
      </c>
      <c r="AS18">
        <v>10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1.93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1837.04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289.95999999999998</v>
      </c>
      <c r="L19">
        <v>119.52</v>
      </c>
      <c r="M19">
        <v>45.74</v>
      </c>
      <c r="N19">
        <v>117.62</v>
      </c>
      <c r="O19">
        <v>123.31</v>
      </c>
      <c r="P19">
        <v>103.13</v>
      </c>
      <c r="Q19">
        <v>15.27</v>
      </c>
      <c r="R19">
        <v>30.88</v>
      </c>
      <c r="S19">
        <v>0</v>
      </c>
      <c r="T19">
        <v>1.57</v>
      </c>
      <c r="U19">
        <v>391.39</v>
      </c>
      <c r="V19">
        <v>17.329999999999998</v>
      </c>
      <c r="W19">
        <v>43.41</v>
      </c>
      <c r="X19">
        <v>95.55</v>
      </c>
      <c r="Y19">
        <v>0</v>
      </c>
      <c r="Z19">
        <v>6.3</v>
      </c>
      <c r="AA19">
        <v>11.45</v>
      </c>
      <c r="AB19">
        <v>12.25</v>
      </c>
      <c r="AC19">
        <v>10.33</v>
      </c>
      <c r="AD19">
        <v>29.21</v>
      </c>
      <c r="AE19">
        <v>52.7</v>
      </c>
      <c r="AF19">
        <v>9.34</v>
      </c>
      <c r="AG19">
        <v>44.51</v>
      </c>
      <c r="AH19">
        <v>89.99</v>
      </c>
      <c r="AI19">
        <v>2.72</v>
      </c>
      <c r="AJ19">
        <v>0</v>
      </c>
      <c r="AK19">
        <v>58.21</v>
      </c>
      <c r="AL19">
        <v>37.06</v>
      </c>
      <c r="AM19">
        <v>0</v>
      </c>
      <c r="AN19">
        <v>0</v>
      </c>
      <c r="AO19">
        <v>9.83</v>
      </c>
      <c r="AP19">
        <v>9.16</v>
      </c>
      <c r="AQ19">
        <v>17.12</v>
      </c>
      <c r="AR19">
        <v>11.74</v>
      </c>
      <c r="AS19">
        <v>10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1.93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1839.62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289.95999999999998</v>
      </c>
      <c r="L20">
        <v>119.52</v>
      </c>
      <c r="M20">
        <v>45.74</v>
      </c>
      <c r="N20">
        <v>117.62</v>
      </c>
      <c r="O20">
        <v>123.31</v>
      </c>
      <c r="P20">
        <v>103.13</v>
      </c>
      <c r="Q20">
        <v>15.27</v>
      </c>
      <c r="R20">
        <v>30.88</v>
      </c>
      <c r="S20">
        <v>0</v>
      </c>
      <c r="T20">
        <v>1.57</v>
      </c>
      <c r="U20">
        <v>391.39</v>
      </c>
      <c r="V20">
        <v>17.329999999999998</v>
      </c>
      <c r="W20">
        <v>43.41</v>
      </c>
      <c r="X20">
        <v>95.55</v>
      </c>
      <c r="Y20">
        <v>0</v>
      </c>
      <c r="Z20">
        <v>6.3</v>
      </c>
      <c r="AA20">
        <v>11.45</v>
      </c>
      <c r="AB20">
        <v>12.25</v>
      </c>
      <c r="AC20">
        <v>10.33</v>
      </c>
      <c r="AD20">
        <v>29.21</v>
      </c>
      <c r="AE20">
        <v>52.7</v>
      </c>
      <c r="AF20">
        <v>9.34</v>
      </c>
      <c r="AG20">
        <v>44.51</v>
      </c>
      <c r="AH20">
        <v>89.99</v>
      </c>
      <c r="AI20">
        <v>14.94</v>
      </c>
      <c r="AJ20">
        <v>0</v>
      </c>
      <c r="AK20">
        <v>58.21</v>
      </c>
      <c r="AL20">
        <v>37.06</v>
      </c>
      <c r="AM20">
        <v>0</v>
      </c>
      <c r="AN20">
        <v>0</v>
      </c>
      <c r="AO20">
        <v>9.83</v>
      </c>
      <c r="AP20">
        <v>9.16</v>
      </c>
      <c r="AQ20">
        <v>17.12</v>
      </c>
      <c r="AR20">
        <v>11.74</v>
      </c>
      <c r="AS20">
        <v>10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1.93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1851.84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289.95999999999998</v>
      </c>
      <c r="L21">
        <v>119.52</v>
      </c>
      <c r="M21">
        <v>45.74</v>
      </c>
      <c r="N21">
        <v>117.62</v>
      </c>
      <c r="O21">
        <v>123.31</v>
      </c>
      <c r="P21">
        <v>103.13</v>
      </c>
      <c r="Q21">
        <v>15.27</v>
      </c>
      <c r="R21">
        <v>30.88</v>
      </c>
      <c r="S21">
        <v>0</v>
      </c>
      <c r="T21">
        <v>1.57</v>
      </c>
      <c r="U21">
        <v>391.39</v>
      </c>
      <c r="V21">
        <v>17.329999999999998</v>
      </c>
      <c r="W21">
        <v>43.41</v>
      </c>
      <c r="X21">
        <v>95.55</v>
      </c>
      <c r="Y21">
        <v>0</v>
      </c>
      <c r="Z21">
        <v>6.3</v>
      </c>
      <c r="AA21">
        <v>13.58</v>
      </c>
      <c r="AB21">
        <v>12.25</v>
      </c>
      <c r="AC21">
        <v>10.33</v>
      </c>
      <c r="AD21">
        <v>29.21</v>
      </c>
      <c r="AE21">
        <v>52.7</v>
      </c>
      <c r="AF21">
        <v>9.34</v>
      </c>
      <c r="AG21">
        <v>44.51</v>
      </c>
      <c r="AH21">
        <v>89.99</v>
      </c>
      <c r="AI21">
        <v>3.81</v>
      </c>
      <c r="AJ21">
        <v>0</v>
      </c>
      <c r="AK21">
        <v>58.21</v>
      </c>
      <c r="AL21">
        <v>37.06</v>
      </c>
      <c r="AM21">
        <v>0</v>
      </c>
      <c r="AN21">
        <v>0</v>
      </c>
      <c r="AO21">
        <v>9.83</v>
      </c>
      <c r="AP21">
        <v>9.16</v>
      </c>
      <c r="AQ21">
        <v>17.12</v>
      </c>
      <c r="AR21">
        <v>11.74</v>
      </c>
      <c r="AS21">
        <v>10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1.93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1842.8399999999997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289.95999999999998</v>
      </c>
      <c r="L22">
        <v>119.52</v>
      </c>
      <c r="M22">
        <v>45.74</v>
      </c>
      <c r="N22">
        <v>117.62</v>
      </c>
      <c r="O22">
        <v>123.31</v>
      </c>
      <c r="P22">
        <v>103.13</v>
      </c>
      <c r="Q22">
        <v>15.27</v>
      </c>
      <c r="R22">
        <v>30.88</v>
      </c>
      <c r="S22">
        <v>0</v>
      </c>
      <c r="T22">
        <v>1.57</v>
      </c>
      <c r="U22">
        <v>391.39</v>
      </c>
      <c r="V22">
        <v>17.329999999999998</v>
      </c>
      <c r="W22">
        <v>43.41</v>
      </c>
      <c r="X22">
        <v>95.55</v>
      </c>
      <c r="Y22">
        <v>0</v>
      </c>
      <c r="Z22">
        <v>6.3</v>
      </c>
      <c r="AA22">
        <v>13.58</v>
      </c>
      <c r="AB22">
        <v>12.25</v>
      </c>
      <c r="AC22">
        <v>10.33</v>
      </c>
      <c r="AD22">
        <v>29.21</v>
      </c>
      <c r="AE22">
        <v>52.7</v>
      </c>
      <c r="AF22">
        <v>9.34</v>
      </c>
      <c r="AG22">
        <v>44.51</v>
      </c>
      <c r="AH22">
        <v>89.99</v>
      </c>
      <c r="AI22">
        <v>3.81</v>
      </c>
      <c r="AJ22">
        <v>0</v>
      </c>
      <c r="AK22">
        <v>58.21</v>
      </c>
      <c r="AL22">
        <v>37.06</v>
      </c>
      <c r="AM22">
        <v>0</v>
      </c>
      <c r="AN22">
        <v>0</v>
      </c>
      <c r="AO22">
        <v>9.68</v>
      </c>
      <c r="AP22">
        <v>9.16</v>
      </c>
      <c r="AQ22">
        <v>16.850000000000001</v>
      </c>
      <c r="AR22">
        <v>11.74</v>
      </c>
      <c r="AS22">
        <v>10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1.93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1842.4199999999998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289.95999999999998</v>
      </c>
      <c r="L23">
        <v>119.52</v>
      </c>
      <c r="M23">
        <v>45.74</v>
      </c>
      <c r="N23">
        <v>117.62</v>
      </c>
      <c r="O23">
        <v>123.31</v>
      </c>
      <c r="P23">
        <v>103.13</v>
      </c>
      <c r="Q23">
        <v>15.27</v>
      </c>
      <c r="R23">
        <v>30.88</v>
      </c>
      <c r="S23">
        <v>0</v>
      </c>
      <c r="T23">
        <v>1.57</v>
      </c>
      <c r="U23">
        <v>391.39</v>
      </c>
      <c r="V23">
        <v>17.329999999999998</v>
      </c>
      <c r="W23">
        <v>43.41</v>
      </c>
      <c r="X23">
        <v>95.55</v>
      </c>
      <c r="Y23">
        <v>0</v>
      </c>
      <c r="Z23">
        <v>6.3</v>
      </c>
      <c r="AA23">
        <v>13.58</v>
      </c>
      <c r="AB23">
        <v>12.25</v>
      </c>
      <c r="AC23">
        <v>10.33</v>
      </c>
      <c r="AD23">
        <v>29.21</v>
      </c>
      <c r="AE23">
        <v>52.7</v>
      </c>
      <c r="AF23">
        <v>9.34</v>
      </c>
      <c r="AG23">
        <v>44.51</v>
      </c>
      <c r="AH23">
        <v>89.99</v>
      </c>
      <c r="AI23">
        <v>3.81</v>
      </c>
      <c r="AJ23">
        <v>0</v>
      </c>
      <c r="AK23">
        <v>58.21</v>
      </c>
      <c r="AL23">
        <v>37.06</v>
      </c>
      <c r="AM23">
        <v>0</v>
      </c>
      <c r="AN23">
        <v>0</v>
      </c>
      <c r="AO23">
        <v>9.68</v>
      </c>
      <c r="AP23">
        <v>9.16</v>
      </c>
      <c r="AQ23">
        <v>32.869999999999997</v>
      </c>
      <c r="AR23">
        <v>11.74</v>
      </c>
      <c r="AS23">
        <v>10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1.93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1858.4399999999998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289.95999999999998</v>
      </c>
      <c r="L24">
        <v>119.52</v>
      </c>
      <c r="M24">
        <v>45.74</v>
      </c>
      <c r="N24">
        <v>117.62</v>
      </c>
      <c r="O24">
        <v>123.31</v>
      </c>
      <c r="P24">
        <v>103.13</v>
      </c>
      <c r="Q24">
        <v>15.27</v>
      </c>
      <c r="R24">
        <v>30.88</v>
      </c>
      <c r="S24">
        <v>0</v>
      </c>
      <c r="T24">
        <v>1.57</v>
      </c>
      <c r="U24">
        <v>391.39</v>
      </c>
      <c r="V24">
        <v>17.329999999999998</v>
      </c>
      <c r="W24">
        <v>43.41</v>
      </c>
      <c r="X24">
        <v>95.55</v>
      </c>
      <c r="Y24">
        <v>0</v>
      </c>
      <c r="Z24">
        <v>6.3</v>
      </c>
      <c r="AA24">
        <v>13.58</v>
      </c>
      <c r="AB24">
        <v>12.25</v>
      </c>
      <c r="AC24">
        <v>10.33</v>
      </c>
      <c r="AD24">
        <v>29.21</v>
      </c>
      <c r="AE24">
        <v>52.7</v>
      </c>
      <c r="AF24">
        <v>9.34</v>
      </c>
      <c r="AG24">
        <v>44.51</v>
      </c>
      <c r="AH24">
        <v>89.99</v>
      </c>
      <c r="AI24">
        <v>5.43</v>
      </c>
      <c r="AJ24">
        <v>0</v>
      </c>
      <c r="AK24">
        <v>58.21</v>
      </c>
      <c r="AL24">
        <v>37.06</v>
      </c>
      <c r="AM24">
        <v>0</v>
      </c>
      <c r="AN24">
        <v>0</v>
      </c>
      <c r="AO24">
        <v>9.41</v>
      </c>
      <c r="AP24">
        <v>9.16</v>
      </c>
      <c r="AQ24">
        <v>32.869999999999997</v>
      </c>
      <c r="AR24">
        <v>11.74</v>
      </c>
      <c r="AS24">
        <v>10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1.93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1859.79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289.95999999999998</v>
      </c>
      <c r="L25">
        <v>119.52</v>
      </c>
      <c r="M25">
        <v>45.74</v>
      </c>
      <c r="N25">
        <v>117.62</v>
      </c>
      <c r="O25">
        <v>123.31</v>
      </c>
      <c r="P25">
        <v>103.13</v>
      </c>
      <c r="Q25">
        <v>15.27</v>
      </c>
      <c r="R25">
        <v>30.88</v>
      </c>
      <c r="S25">
        <v>0</v>
      </c>
      <c r="T25">
        <v>1.57</v>
      </c>
      <c r="U25">
        <v>391.39</v>
      </c>
      <c r="V25">
        <v>17.329999999999998</v>
      </c>
      <c r="W25">
        <v>43.41</v>
      </c>
      <c r="X25">
        <v>95.55</v>
      </c>
      <c r="Y25">
        <v>0</v>
      </c>
      <c r="Z25">
        <v>6.3</v>
      </c>
      <c r="AA25">
        <v>13.58</v>
      </c>
      <c r="AB25">
        <v>12.25</v>
      </c>
      <c r="AC25">
        <v>10.33</v>
      </c>
      <c r="AD25">
        <v>29.21</v>
      </c>
      <c r="AE25">
        <v>52.7</v>
      </c>
      <c r="AF25">
        <v>9.34</v>
      </c>
      <c r="AG25">
        <v>44.51</v>
      </c>
      <c r="AH25">
        <v>89.99</v>
      </c>
      <c r="AI25">
        <v>8.15</v>
      </c>
      <c r="AJ25">
        <v>0</v>
      </c>
      <c r="AK25">
        <v>58.21</v>
      </c>
      <c r="AL25">
        <v>37.06</v>
      </c>
      <c r="AM25">
        <v>0</v>
      </c>
      <c r="AN25">
        <v>0</v>
      </c>
      <c r="AO25">
        <v>9.26</v>
      </c>
      <c r="AP25">
        <v>9.16</v>
      </c>
      <c r="AQ25">
        <v>32.869999999999997</v>
      </c>
      <c r="AR25">
        <v>11.74</v>
      </c>
      <c r="AS25">
        <v>10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1.93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1862.36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289.95999999999998</v>
      </c>
      <c r="L26">
        <v>119.52</v>
      </c>
      <c r="M26">
        <v>45.74</v>
      </c>
      <c r="N26">
        <v>117.62</v>
      </c>
      <c r="O26">
        <v>123.31</v>
      </c>
      <c r="P26">
        <v>103.13</v>
      </c>
      <c r="Q26">
        <v>15.27</v>
      </c>
      <c r="R26">
        <v>30.88</v>
      </c>
      <c r="S26">
        <v>0</v>
      </c>
      <c r="T26">
        <v>1.57</v>
      </c>
      <c r="U26">
        <v>391.39</v>
      </c>
      <c r="V26">
        <v>19.600000000000001</v>
      </c>
      <c r="W26">
        <v>43.41</v>
      </c>
      <c r="X26">
        <v>95.55</v>
      </c>
      <c r="Y26">
        <v>0</v>
      </c>
      <c r="Z26">
        <v>6.3</v>
      </c>
      <c r="AA26">
        <v>13.58</v>
      </c>
      <c r="AB26">
        <v>12.25</v>
      </c>
      <c r="AC26">
        <v>10.33</v>
      </c>
      <c r="AD26">
        <v>29.21</v>
      </c>
      <c r="AE26">
        <v>52.7</v>
      </c>
      <c r="AF26">
        <v>9.34</v>
      </c>
      <c r="AG26">
        <v>44.51</v>
      </c>
      <c r="AH26">
        <v>89.99</v>
      </c>
      <c r="AI26">
        <v>52.29</v>
      </c>
      <c r="AJ26">
        <v>0</v>
      </c>
      <c r="AK26">
        <v>58.21</v>
      </c>
      <c r="AL26">
        <v>37.06</v>
      </c>
      <c r="AM26">
        <v>0</v>
      </c>
      <c r="AN26">
        <v>0</v>
      </c>
      <c r="AO26">
        <v>9.11</v>
      </c>
      <c r="AP26">
        <v>9.16</v>
      </c>
      <c r="AQ26">
        <v>32.869999999999997</v>
      </c>
      <c r="AR26">
        <v>11.74</v>
      </c>
      <c r="AS26">
        <v>10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1.93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1908.6199999999997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312.97000000000003</v>
      </c>
      <c r="L27">
        <v>148.09</v>
      </c>
      <c r="M27">
        <v>45.74</v>
      </c>
      <c r="N27">
        <v>117.62</v>
      </c>
      <c r="O27">
        <v>123.31</v>
      </c>
      <c r="P27">
        <v>103.13</v>
      </c>
      <c r="Q27">
        <v>17.510000000000002</v>
      </c>
      <c r="R27">
        <v>35.86</v>
      </c>
      <c r="S27">
        <v>0</v>
      </c>
      <c r="T27">
        <v>1.57</v>
      </c>
      <c r="U27">
        <v>391.39</v>
      </c>
      <c r="V27">
        <v>20.100000000000001</v>
      </c>
      <c r="W27">
        <v>43.41</v>
      </c>
      <c r="X27">
        <v>95.55</v>
      </c>
      <c r="Y27">
        <v>0</v>
      </c>
      <c r="Z27">
        <v>6.3</v>
      </c>
      <c r="AA27">
        <v>13.58</v>
      </c>
      <c r="AB27">
        <v>12.25</v>
      </c>
      <c r="AC27">
        <v>10.33</v>
      </c>
      <c r="AD27">
        <v>29.21</v>
      </c>
      <c r="AE27">
        <v>52.7</v>
      </c>
      <c r="AF27">
        <v>9.34</v>
      </c>
      <c r="AG27">
        <v>44.51</v>
      </c>
      <c r="AH27">
        <v>89.99</v>
      </c>
      <c r="AI27">
        <v>52.29</v>
      </c>
      <c r="AJ27">
        <v>0</v>
      </c>
      <c r="AK27">
        <v>58.21</v>
      </c>
      <c r="AL27">
        <v>44.92</v>
      </c>
      <c r="AM27">
        <v>0</v>
      </c>
      <c r="AN27">
        <v>0</v>
      </c>
      <c r="AO27">
        <v>9.11</v>
      </c>
      <c r="AP27">
        <v>9.16</v>
      </c>
      <c r="AQ27">
        <v>32.869999999999997</v>
      </c>
      <c r="AR27">
        <v>11.74</v>
      </c>
      <c r="AS27">
        <v>10.42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1.93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1976.2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329.47</v>
      </c>
      <c r="L28">
        <v>148.09</v>
      </c>
      <c r="M28">
        <v>45.74</v>
      </c>
      <c r="N28">
        <v>117.62</v>
      </c>
      <c r="O28">
        <v>123.31</v>
      </c>
      <c r="P28">
        <v>103.13</v>
      </c>
      <c r="Q28">
        <v>17.510000000000002</v>
      </c>
      <c r="R28">
        <v>41.6</v>
      </c>
      <c r="S28">
        <v>0</v>
      </c>
      <c r="T28">
        <v>1.57</v>
      </c>
      <c r="U28">
        <v>391.39</v>
      </c>
      <c r="V28">
        <v>20.100000000000001</v>
      </c>
      <c r="W28">
        <v>43.41</v>
      </c>
      <c r="X28">
        <v>95.55</v>
      </c>
      <c r="Y28">
        <v>0</v>
      </c>
      <c r="Z28">
        <v>6.3</v>
      </c>
      <c r="AA28">
        <v>12.98</v>
      </c>
      <c r="AB28">
        <v>12.25</v>
      </c>
      <c r="AC28">
        <v>10.33</v>
      </c>
      <c r="AD28">
        <v>29.21</v>
      </c>
      <c r="AE28">
        <v>52.7</v>
      </c>
      <c r="AF28">
        <v>9.34</v>
      </c>
      <c r="AG28">
        <v>44.51</v>
      </c>
      <c r="AH28">
        <v>89.99</v>
      </c>
      <c r="AI28">
        <v>52.29</v>
      </c>
      <c r="AJ28">
        <v>0</v>
      </c>
      <c r="AK28">
        <v>58.21</v>
      </c>
      <c r="AL28">
        <v>76.709999999999994</v>
      </c>
      <c r="AM28">
        <v>0</v>
      </c>
      <c r="AN28">
        <v>0</v>
      </c>
      <c r="AO28">
        <v>8.84</v>
      </c>
      <c r="AP28">
        <v>9.16</v>
      </c>
      <c r="AQ28">
        <v>32.869999999999997</v>
      </c>
      <c r="AR28">
        <v>11.74</v>
      </c>
      <c r="AS28">
        <v>10.42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1.93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2029.3600000000001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329.47</v>
      </c>
      <c r="L29">
        <v>148.09</v>
      </c>
      <c r="M29">
        <v>45.74</v>
      </c>
      <c r="N29">
        <v>117.62</v>
      </c>
      <c r="O29">
        <v>123.31</v>
      </c>
      <c r="P29">
        <v>103.13</v>
      </c>
      <c r="Q29">
        <v>17.510000000000002</v>
      </c>
      <c r="R29">
        <v>41.6</v>
      </c>
      <c r="S29">
        <v>0</v>
      </c>
      <c r="T29">
        <v>1.57</v>
      </c>
      <c r="U29">
        <v>391.39</v>
      </c>
      <c r="V29">
        <v>20.100000000000001</v>
      </c>
      <c r="W29">
        <v>43.41</v>
      </c>
      <c r="X29">
        <v>95.55</v>
      </c>
      <c r="Y29">
        <v>0</v>
      </c>
      <c r="Z29">
        <v>6.3</v>
      </c>
      <c r="AA29">
        <v>0</v>
      </c>
      <c r="AB29">
        <v>12.25</v>
      </c>
      <c r="AC29">
        <v>10.33</v>
      </c>
      <c r="AD29">
        <v>29.21</v>
      </c>
      <c r="AE29">
        <v>52.7</v>
      </c>
      <c r="AF29">
        <v>9.34</v>
      </c>
      <c r="AG29">
        <v>44.51</v>
      </c>
      <c r="AH29">
        <v>89.99</v>
      </c>
      <c r="AI29">
        <v>52.29</v>
      </c>
      <c r="AJ29">
        <v>0</v>
      </c>
      <c r="AK29">
        <v>58.21</v>
      </c>
      <c r="AL29">
        <v>76.709999999999994</v>
      </c>
      <c r="AM29">
        <v>0</v>
      </c>
      <c r="AN29">
        <v>0</v>
      </c>
      <c r="AO29">
        <v>8.6999999999999993</v>
      </c>
      <c r="AP29">
        <v>9.16</v>
      </c>
      <c r="AQ29">
        <v>32.869999999999997</v>
      </c>
      <c r="AR29">
        <v>16</v>
      </c>
      <c r="AS29">
        <v>10.42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1.93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2020.5000000000002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329.47</v>
      </c>
      <c r="L30">
        <v>148.09</v>
      </c>
      <c r="M30">
        <v>45.74</v>
      </c>
      <c r="N30">
        <v>117.62</v>
      </c>
      <c r="O30">
        <v>123.31</v>
      </c>
      <c r="P30">
        <v>103.13</v>
      </c>
      <c r="Q30">
        <v>17.510000000000002</v>
      </c>
      <c r="R30">
        <v>41.6</v>
      </c>
      <c r="S30">
        <v>0</v>
      </c>
      <c r="T30">
        <v>1.57</v>
      </c>
      <c r="U30">
        <v>391.39</v>
      </c>
      <c r="V30">
        <v>20.100000000000001</v>
      </c>
      <c r="W30">
        <v>43.41</v>
      </c>
      <c r="X30">
        <v>95.55</v>
      </c>
      <c r="Y30">
        <v>0</v>
      </c>
      <c r="Z30">
        <v>6.3</v>
      </c>
      <c r="AA30">
        <v>0</v>
      </c>
      <c r="AB30">
        <v>12.25</v>
      </c>
      <c r="AC30">
        <v>10.33</v>
      </c>
      <c r="AD30">
        <v>29.21</v>
      </c>
      <c r="AE30">
        <v>52.7</v>
      </c>
      <c r="AF30">
        <v>9.34</v>
      </c>
      <c r="AG30">
        <v>44.51</v>
      </c>
      <c r="AH30">
        <v>89.99</v>
      </c>
      <c r="AI30">
        <v>52.29</v>
      </c>
      <c r="AJ30">
        <v>0</v>
      </c>
      <c r="AK30">
        <v>58.21</v>
      </c>
      <c r="AL30">
        <v>76.709999999999994</v>
      </c>
      <c r="AM30">
        <v>0</v>
      </c>
      <c r="AN30">
        <v>0</v>
      </c>
      <c r="AO30">
        <v>8.6999999999999993</v>
      </c>
      <c r="AP30">
        <v>9.16</v>
      </c>
      <c r="AQ30">
        <v>16.43</v>
      </c>
      <c r="AR30">
        <v>16</v>
      </c>
      <c r="AS30">
        <v>10.42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1.93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2004.0600000000004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329.47</v>
      </c>
      <c r="L31">
        <v>148.09</v>
      </c>
      <c r="M31">
        <v>45.74</v>
      </c>
      <c r="N31">
        <v>117.62</v>
      </c>
      <c r="O31">
        <v>123.31</v>
      </c>
      <c r="P31">
        <v>103.13</v>
      </c>
      <c r="Q31">
        <v>17.510000000000002</v>
      </c>
      <c r="R31">
        <v>41.6</v>
      </c>
      <c r="S31">
        <v>0</v>
      </c>
      <c r="T31">
        <v>1.57</v>
      </c>
      <c r="U31">
        <v>391.39</v>
      </c>
      <c r="V31">
        <v>20.100000000000001</v>
      </c>
      <c r="W31">
        <v>43.41</v>
      </c>
      <c r="X31">
        <v>95.55</v>
      </c>
      <c r="Y31">
        <v>0</v>
      </c>
      <c r="Z31">
        <v>6.3</v>
      </c>
      <c r="AA31">
        <v>0</v>
      </c>
      <c r="AB31">
        <v>12.25</v>
      </c>
      <c r="AC31">
        <v>10.33</v>
      </c>
      <c r="AD31">
        <v>29.21</v>
      </c>
      <c r="AE31">
        <v>52.7</v>
      </c>
      <c r="AF31">
        <v>9.34</v>
      </c>
      <c r="AG31">
        <v>44.51</v>
      </c>
      <c r="AH31">
        <v>89.99</v>
      </c>
      <c r="AI31">
        <v>52.29</v>
      </c>
      <c r="AJ31">
        <v>0</v>
      </c>
      <c r="AK31">
        <v>58.21</v>
      </c>
      <c r="AL31">
        <v>76.709999999999994</v>
      </c>
      <c r="AM31">
        <v>0</v>
      </c>
      <c r="AN31">
        <v>0</v>
      </c>
      <c r="AO31">
        <v>8.6999999999999993</v>
      </c>
      <c r="AP31">
        <v>9.16</v>
      </c>
      <c r="AQ31">
        <v>0</v>
      </c>
      <c r="AR31">
        <v>49.08</v>
      </c>
      <c r="AS31">
        <v>10.42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1.93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2020.7100000000003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329.47</v>
      </c>
      <c r="L32">
        <v>148.09</v>
      </c>
      <c r="M32">
        <v>45.74</v>
      </c>
      <c r="N32">
        <v>117.62</v>
      </c>
      <c r="O32">
        <v>123.31</v>
      </c>
      <c r="P32">
        <v>103.13</v>
      </c>
      <c r="Q32">
        <v>17.510000000000002</v>
      </c>
      <c r="R32">
        <v>41.6</v>
      </c>
      <c r="S32">
        <v>0</v>
      </c>
      <c r="T32">
        <v>1.57</v>
      </c>
      <c r="U32">
        <v>391.39</v>
      </c>
      <c r="V32">
        <v>20.100000000000001</v>
      </c>
      <c r="W32">
        <v>43.41</v>
      </c>
      <c r="X32">
        <v>95.55</v>
      </c>
      <c r="Y32">
        <v>0</v>
      </c>
      <c r="Z32">
        <v>6.3</v>
      </c>
      <c r="AA32">
        <v>0</v>
      </c>
      <c r="AB32">
        <v>12.25</v>
      </c>
      <c r="AC32">
        <v>10.33</v>
      </c>
      <c r="AD32">
        <v>29.21</v>
      </c>
      <c r="AE32">
        <v>52.7</v>
      </c>
      <c r="AF32">
        <v>9.34</v>
      </c>
      <c r="AG32">
        <v>44.51</v>
      </c>
      <c r="AH32">
        <v>89.99</v>
      </c>
      <c r="AI32">
        <v>6.79</v>
      </c>
      <c r="AJ32">
        <v>0</v>
      </c>
      <c r="AK32">
        <v>58.21</v>
      </c>
      <c r="AL32">
        <v>44.92</v>
      </c>
      <c r="AM32">
        <v>0</v>
      </c>
      <c r="AN32">
        <v>0</v>
      </c>
      <c r="AO32">
        <v>8.6999999999999993</v>
      </c>
      <c r="AP32">
        <v>9.16</v>
      </c>
      <c r="AQ32">
        <v>0</v>
      </c>
      <c r="AR32">
        <v>49.08</v>
      </c>
      <c r="AS32">
        <v>10.42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1.93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1943.4200000000003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294.2</v>
      </c>
      <c r="L33">
        <v>119.52</v>
      </c>
      <c r="M33">
        <v>45.74</v>
      </c>
      <c r="N33">
        <v>117.62</v>
      </c>
      <c r="O33">
        <v>123.31</v>
      </c>
      <c r="P33">
        <v>103.13</v>
      </c>
      <c r="Q33">
        <v>15.27</v>
      </c>
      <c r="R33">
        <v>30.88</v>
      </c>
      <c r="S33">
        <v>0</v>
      </c>
      <c r="T33">
        <v>1.57</v>
      </c>
      <c r="U33">
        <v>396.66</v>
      </c>
      <c r="V33">
        <v>20.100000000000001</v>
      </c>
      <c r="W33">
        <v>43.41</v>
      </c>
      <c r="X33">
        <v>95.55</v>
      </c>
      <c r="Y33">
        <v>0</v>
      </c>
      <c r="Z33">
        <v>6.3</v>
      </c>
      <c r="AA33">
        <v>0</v>
      </c>
      <c r="AB33">
        <v>12.25</v>
      </c>
      <c r="AC33">
        <v>10.33</v>
      </c>
      <c r="AD33">
        <v>29.21</v>
      </c>
      <c r="AE33">
        <v>52.7</v>
      </c>
      <c r="AF33">
        <v>9.34</v>
      </c>
      <c r="AG33">
        <v>44.51</v>
      </c>
      <c r="AH33">
        <v>89.99</v>
      </c>
      <c r="AI33">
        <v>3.81</v>
      </c>
      <c r="AJ33">
        <v>0</v>
      </c>
      <c r="AK33">
        <v>58.21</v>
      </c>
      <c r="AL33">
        <v>49.41</v>
      </c>
      <c r="AM33">
        <v>0</v>
      </c>
      <c r="AN33">
        <v>0</v>
      </c>
      <c r="AO33">
        <v>7.98</v>
      </c>
      <c r="AP33">
        <v>9.16</v>
      </c>
      <c r="AQ33">
        <v>0</v>
      </c>
      <c r="AR33">
        <v>16</v>
      </c>
      <c r="AS33">
        <v>10.42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1.93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1839.6000000000001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289.95999999999998</v>
      </c>
      <c r="L34">
        <v>119.52</v>
      </c>
      <c r="M34">
        <v>45.74</v>
      </c>
      <c r="N34">
        <v>117.62</v>
      </c>
      <c r="O34">
        <v>123.31</v>
      </c>
      <c r="P34">
        <v>103.13</v>
      </c>
      <c r="Q34">
        <v>15.27</v>
      </c>
      <c r="R34">
        <v>30.88</v>
      </c>
      <c r="S34">
        <v>0</v>
      </c>
      <c r="T34">
        <v>1.57</v>
      </c>
      <c r="U34">
        <v>396.82</v>
      </c>
      <c r="V34">
        <v>16.77</v>
      </c>
      <c r="W34">
        <v>43.41</v>
      </c>
      <c r="X34">
        <v>95.55</v>
      </c>
      <c r="Y34">
        <v>0</v>
      </c>
      <c r="Z34">
        <v>6.3</v>
      </c>
      <c r="AA34">
        <v>0</v>
      </c>
      <c r="AB34">
        <v>12.25</v>
      </c>
      <c r="AC34">
        <v>10.33</v>
      </c>
      <c r="AD34">
        <v>29.21</v>
      </c>
      <c r="AE34">
        <v>52.7</v>
      </c>
      <c r="AF34">
        <v>9.34</v>
      </c>
      <c r="AG34">
        <v>44.51</v>
      </c>
      <c r="AH34">
        <v>89.99</v>
      </c>
      <c r="AI34">
        <v>3.81</v>
      </c>
      <c r="AJ34">
        <v>0</v>
      </c>
      <c r="AK34">
        <v>58.21</v>
      </c>
      <c r="AL34">
        <v>49.41</v>
      </c>
      <c r="AM34">
        <v>0</v>
      </c>
      <c r="AN34">
        <v>0</v>
      </c>
      <c r="AO34">
        <v>7.98</v>
      </c>
      <c r="AP34">
        <v>9.16</v>
      </c>
      <c r="AQ34">
        <v>0</v>
      </c>
      <c r="AR34">
        <v>10.67</v>
      </c>
      <c r="AS34">
        <v>10.42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1.93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1826.8600000000004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289.95999999999998</v>
      </c>
      <c r="L35">
        <v>119.52</v>
      </c>
      <c r="M35">
        <v>45.74</v>
      </c>
      <c r="N35">
        <v>117.62</v>
      </c>
      <c r="O35">
        <v>123.31</v>
      </c>
      <c r="P35">
        <v>103.13</v>
      </c>
      <c r="Q35">
        <v>15.27</v>
      </c>
      <c r="R35">
        <v>30.88</v>
      </c>
      <c r="S35">
        <v>0</v>
      </c>
      <c r="T35">
        <v>1.57</v>
      </c>
      <c r="U35">
        <v>396.82</v>
      </c>
      <c r="V35">
        <v>15.03</v>
      </c>
      <c r="W35">
        <v>43.41</v>
      </c>
      <c r="X35">
        <v>95.55</v>
      </c>
      <c r="Y35">
        <v>0</v>
      </c>
      <c r="Z35">
        <v>6.3</v>
      </c>
      <c r="AA35">
        <v>0</v>
      </c>
      <c r="AB35">
        <v>12.25</v>
      </c>
      <c r="AC35">
        <v>10.33</v>
      </c>
      <c r="AD35">
        <v>29.21</v>
      </c>
      <c r="AE35">
        <v>52.7</v>
      </c>
      <c r="AF35">
        <v>9.34</v>
      </c>
      <c r="AG35">
        <v>44.51</v>
      </c>
      <c r="AH35">
        <v>89.99</v>
      </c>
      <c r="AI35">
        <v>3.81</v>
      </c>
      <c r="AJ35">
        <v>0</v>
      </c>
      <c r="AK35">
        <v>58.21</v>
      </c>
      <c r="AL35">
        <v>49.41</v>
      </c>
      <c r="AM35">
        <v>0</v>
      </c>
      <c r="AN35">
        <v>0</v>
      </c>
      <c r="AO35">
        <v>7.98</v>
      </c>
      <c r="AP35">
        <v>9.16</v>
      </c>
      <c r="AQ35">
        <v>0</v>
      </c>
      <c r="AR35">
        <v>10.67</v>
      </c>
      <c r="AS35">
        <v>10.42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0.96</v>
      </c>
      <c r="BA35">
        <v>1.93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1822.2000000000003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289.95999999999998</v>
      </c>
      <c r="L36">
        <v>119.52</v>
      </c>
      <c r="M36">
        <v>45.74</v>
      </c>
      <c r="N36">
        <v>117.62</v>
      </c>
      <c r="O36">
        <v>123.31</v>
      </c>
      <c r="P36">
        <v>103.13</v>
      </c>
      <c r="Q36">
        <v>15.27</v>
      </c>
      <c r="R36">
        <v>30.88</v>
      </c>
      <c r="S36">
        <v>0</v>
      </c>
      <c r="T36">
        <v>1.57</v>
      </c>
      <c r="U36">
        <v>396.82</v>
      </c>
      <c r="V36">
        <v>15.03</v>
      </c>
      <c r="W36">
        <v>43.41</v>
      </c>
      <c r="X36">
        <v>95.55</v>
      </c>
      <c r="Y36">
        <v>0</v>
      </c>
      <c r="Z36">
        <v>6.3</v>
      </c>
      <c r="AA36">
        <v>0</v>
      </c>
      <c r="AB36">
        <v>12.25</v>
      </c>
      <c r="AC36">
        <v>10.33</v>
      </c>
      <c r="AD36">
        <v>29.21</v>
      </c>
      <c r="AE36">
        <v>52.7</v>
      </c>
      <c r="AF36">
        <v>9.34</v>
      </c>
      <c r="AG36">
        <v>44.51</v>
      </c>
      <c r="AH36">
        <v>89.99</v>
      </c>
      <c r="AI36">
        <v>3.81</v>
      </c>
      <c r="AJ36">
        <v>0</v>
      </c>
      <c r="AK36">
        <v>58.21</v>
      </c>
      <c r="AL36">
        <v>49.41</v>
      </c>
      <c r="AM36">
        <v>0</v>
      </c>
      <c r="AN36">
        <v>0</v>
      </c>
      <c r="AO36">
        <v>7.98</v>
      </c>
      <c r="AP36">
        <v>9.16</v>
      </c>
      <c r="AQ36">
        <v>0</v>
      </c>
      <c r="AR36">
        <v>10.67</v>
      </c>
      <c r="AS36">
        <v>10.42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0.96</v>
      </c>
      <c r="BA36">
        <v>1.93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1822.2000000000003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289.95999999999998</v>
      </c>
      <c r="L37">
        <v>119.52</v>
      </c>
      <c r="M37">
        <v>45.74</v>
      </c>
      <c r="N37">
        <v>117.62</v>
      </c>
      <c r="O37">
        <v>123.31</v>
      </c>
      <c r="P37">
        <v>103.13</v>
      </c>
      <c r="Q37">
        <v>15.27</v>
      </c>
      <c r="R37">
        <v>30.88</v>
      </c>
      <c r="S37">
        <v>0</v>
      </c>
      <c r="T37">
        <v>1.57</v>
      </c>
      <c r="U37">
        <v>396.82</v>
      </c>
      <c r="V37">
        <v>15.03</v>
      </c>
      <c r="W37">
        <v>43.41</v>
      </c>
      <c r="X37">
        <v>95.55</v>
      </c>
      <c r="Y37">
        <v>0</v>
      </c>
      <c r="Z37">
        <v>6.3</v>
      </c>
      <c r="AA37">
        <v>0</v>
      </c>
      <c r="AB37">
        <v>12.25</v>
      </c>
      <c r="AC37">
        <v>10.33</v>
      </c>
      <c r="AD37">
        <v>19.38</v>
      </c>
      <c r="AE37">
        <v>52.7</v>
      </c>
      <c r="AF37">
        <v>9.34</v>
      </c>
      <c r="AG37">
        <v>44.51</v>
      </c>
      <c r="AH37">
        <v>89.99</v>
      </c>
      <c r="AI37">
        <v>14.94</v>
      </c>
      <c r="AJ37">
        <v>0</v>
      </c>
      <c r="AK37">
        <v>58.21</v>
      </c>
      <c r="AL37">
        <v>49.41</v>
      </c>
      <c r="AM37">
        <v>0</v>
      </c>
      <c r="AN37">
        <v>0</v>
      </c>
      <c r="AO37">
        <v>8.5399999999999991</v>
      </c>
      <c r="AP37">
        <v>9.16</v>
      </c>
      <c r="AQ37">
        <v>0</v>
      </c>
      <c r="AR37">
        <v>10.67</v>
      </c>
      <c r="AS37">
        <v>10.42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1.93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1823.1000000000004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289.95999999999998</v>
      </c>
      <c r="L38">
        <v>119.52</v>
      </c>
      <c r="M38">
        <v>45.74</v>
      </c>
      <c r="N38">
        <v>117.62</v>
      </c>
      <c r="O38">
        <v>123.31</v>
      </c>
      <c r="P38">
        <v>103.13</v>
      </c>
      <c r="Q38">
        <v>15.27</v>
      </c>
      <c r="R38">
        <v>30.88</v>
      </c>
      <c r="S38">
        <v>0</v>
      </c>
      <c r="T38">
        <v>1.57</v>
      </c>
      <c r="U38">
        <v>396.82</v>
      </c>
      <c r="V38">
        <v>15.03</v>
      </c>
      <c r="W38">
        <v>43.41</v>
      </c>
      <c r="X38">
        <v>95.55</v>
      </c>
      <c r="Y38">
        <v>0</v>
      </c>
      <c r="Z38">
        <v>6.3</v>
      </c>
      <c r="AA38">
        <v>0</v>
      </c>
      <c r="AB38">
        <v>12.25</v>
      </c>
      <c r="AC38">
        <v>10.33</v>
      </c>
      <c r="AD38">
        <v>19.38</v>
      </c>
      <c r="AE38">
        <v>52.7</v>
      </c>
      <c r="AF38">
        <v>9.34</v>
      </c>
      <c r="AG38">
        <v>44.51</v>
      </c>
      <c r="AH38">
        <v>89.99</v>
      </c>
      <c r="AI38">
        <v>14.94</v>
      </c>
      <c r="AJ38">
        <v>0</v>
      </c>
      <c r="AK38">
        <v>58.21</v>
      </c>
      <c r="AL38">
        <v>49.41</v>
      </c>
      <c r="AM38">
        <v>0</v>
      </c>
      <c r="AN38">
        <v>0</v>
      </c>
      <c r="AO38">
        <v>8.5399999999999991</v>
      </c>
      <c r="AP38">
        <v>9.16</v>
      </c>
      <c r="AQ38">
        <v>0</v>
      </c>
      <c r="AR38">
        <v>10.67</v>
      </c>
      <c r="AS38">
        <v>10.42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1.93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1823.1000000000004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289.95999999999998</v>
      </c>
      <c r="L39">
        <v>119.52</v>
      </c>
      <c r="M39">
        <v>45.74</v>
      </c>
      <c r="N39">
        <v>117.62</v>
      </c>
      <c r="O39">
        <v>123.31</v>
      </c>
      <c r="P39">
        <v>103.13</v>
      </c>
      <c r="Q39">
        <v>15.27</v>
      </c>
      <c r="R39">
        <v>30.88</v>
      </c>
      <c r="S39">
        <v>0</v>
      </c>
      <c r="T39">
        <v>1.57</v>
      </c>
      <c r="U39">
        <v>396.82</v>
      </c>
      <c r="V39">
        <v>15.03</v>
      </c>
      <c r="W39">
        <v>43.41</v>
      </c>
      <c r="X39">
        <v>95.55</v>
      </c>
      <c r="Y39">
        <v>0</v>
      </c>
      <c r="Z39">
        <v>6.3</v>
      </c>
      <c r="AA39">
        <v>0</v>
      </c>
      <c r="AB39">
        <v>12.25</v>
      </c>
      <c r="AC39">
        <v>20.65</v>
      </c>
      <c r="AD39">
        <v>19.38</v>
      </c>
      <c r="AE39">
        <v>52.7</v>
      </c>
      <c r="AF39">
        <v>9.34</v>
      </c>
      <c r="AG39">
        <v>44.51</v>
      </c>
      <c r="AH39">
        <v>89.99</v>
      </c>
      <c r="AI39">
        <v>14.94</v>
      </c>
      <c r="AJ39">
        <v>0</v>
      </c>
      <c r="AK39">
        <v>58.21</v>
      </c>
      <c r="AL39">
        <v>49.41</v>
      </c>
      <c r="AM39">
        <v>0</v>
      </c>
      <c r="AN39">
        <v>0</v>
      </c>
      <c r="AO39">
        <v>8.5399999999999991</v>
      </c>
      <c r="AP39">
        <v>9.16</v>
      </c>
      <c r="AQ39">
        <v>0</v>
      </c>
      <c r="AR39">
        <v>19.2</v>
      </c>
      <c r="AS39">
        <v>10.42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1.93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1841.9500000000005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289.95999999999998</v>
      </c>
      <c r="L40">
        <v>119.52</v>
      </c>
      <c r="M40">
        <v>45.74</v>
      </c>
      <c r="N40">
        <v>117.62</v>
      </c>
      <c r="O40">
        <v>123.31</v>
      </c>
      <c r="P40">
        <v>103.13</v>
      </c>
      <c r="Q40">
        <v>15.27</v>
      </c>
      <c r="R40">
        <v>30.88</v>
      </c>
      <c r="S40">
        <v>0</v>
      </c>
      <c r="T40">
        <v>1.57</v>
      </c>
      <c r="U40">
        <v>396.82</v>
      </c>
      <c r="V40">
        <v>15.03</v>
      </c>
      <c r="W40">
        <v>43.41</v>
      </c>
      <c r="X40">
        <v>95.55</v>
      </c>
      <c r="Y40">
        <v>0</v>
      </c>
      <c r="Z40">
        <v>6.3</v>
      </c>
      <c r="AA40">
        <v>0</v>
      </c>
      <c r="AB40">
        <v>25.95</v>
      </c>
      <c r="AC40">
        <v>20.65</v>
      </c>
      <c r="AD40">
        <v>19.38</v>
      </c>
      <c r="AE40">
        <v>52.7</v>
      </c>
      <c r="AF40">
        <v>9.34</v>
      </c>
      <c r="AG40">
        <v>44.51</v>
      </c>
      <c r="AH40">
        <v>89.99</v>
      </c>
      <c r="AI40">
        <v>14.94</v>
      </c>
      <c r="AJ40">
        <v>0</v>
      </c>
      <c r="AK40">
        <v>58.21</v>
      </c>
      <c r="AL40">
        <v>49.41</v>
      </c>
      <c r="AM40">
        <v>0</v>
      </c>
      <c r="AN40">
        <v>0</v>
      </c>
      <c r="AO40">
        <v>8.66</v>
      </c>
      <c r="AP40">
        <v>9.16</v>
      </c>
      <c r="AQ40">
        <v>0</v>
      </c>
      <c r="AR40">
        <v>19.2</v>
      </c>
      <c r="AS40">
        <v>10.42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1.93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1855.7700000000007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289.95999999999998</v>
      </c>
      <c r="L41">
        <v>119.52</v>
      </c>
      <c r="M41">
        <v>45.74</v>
      </c>
      <c r="N41">
        <v>117.62</v>
      </c>
      <c r="O41">
        <v>123.31</v>
      </c>
      <c r="P41">
        <v>103.13</v>
      </c>
      <c r="Q41">
        <v>15.27</v>
      </c>
      <c r="R41">
        <v>30.88</v>
      </c>
      <c r="S41">
        <v>0</v>
      </c>
      <c r="T41">
        <v>1.57</v>
      </c>
      <c r="U41">
        <v>396.82</v>
      </c>
      <c r="V41">
        <v>15.03</v>
      </c>
      <c r="W41">
        <v>43.41</v>
      </c>
      <c r="X41">
        <v>95.55</v>
      </c>
      <c r="Y41">
        <v>0</v>
      </c>
      <c r="Z41">
        <v>6.3</v>
      </c>
      <c r="AA41">
        <v>0</v>
      </c>
      <c r="AB41">
        <v>25.95</v>
      </c>
      <c r="AC41">
        <v>20.65</v>
      </c>
      <c r="AD41">
        <v>19.38</v>
      </c>
      <c r="AE41">
        <v>52.7</v>
      </c>
      <c r="AF41">
        <v>9.34</v>
      </c>
      <c r="AG41">
        <v>44.51</v>
      </c>
      <c r="AH41">
        <v>98.8</v>
      </c>
      <c r="AI41">
        <v>14.94</v>
      </c>
      <c r="AJ41">
        <v>0</v>
      </c>
      <c r="AK41">
        <v>58.21</v>
      </c>
      <c r="AL41">
        <v>49.41</v>
      </c>
      <c r="AM41">
        <v>0</v>
      </c>
      <c r="AN41">
        <v>0</v>
      </c>
      <c r="AO41">
        <v>8.9600000000000009</v>
      </c>
      <c r="AP41">
        <v>9.16</v>
      </c>
      <c r="AQ41">
        <v>0</v>
      </c>
      <c r="AR41">
        <v>49.08</v>
      </c>
      <c r="AS41">
        <v>34.270000000000003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2.12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1918.8000000000002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289.95999999999998</v>
      </c>
      <c r="L42">
        <v>119.52</v>
      </c>
      <c r="M42">
        <v>45.74</v>
      </c>
      <c r="N42">
        <v>117.62</v>
      </c>
      <c r="O42">
        <v>123.31</v>
      </c>
      <c r="P42">
        <v>103.13</v>
      </c>
      <c r="Q42">
        <v>15.27</v>
      </c>
      <c r="R42">
        <v>30.88</v>
      </c>
      <c r="S42">
        <v>0</v>
      </c>
      <c r="T42">
        <v>1.57</v>
      </c>
      <c r="U42">
        <v>396.82</v>
      </c>
      <c r="V42">
        <v>15.03</v>
      </c>
      <c r="W42">
        <v>43.41</v>
      </c>
      <c r="X42">
        <v>95.55</v>
      </c>
      <c r="Y42">
        <v>0</v>
      </c>
      <c r="Z42">
        <v>6.3</v>
      </c>
      <c r="AA42">
        <v>0</v>
      </c>
      <c r="AB42">
        <v>25.95</v>
      </c>
      <c r="AC42">
        <v>20.65</v>
      </c>
      <c r="AD42">
        <v>19.38</v>
      </c>
      <c r="AE42">
        <v>52.7</v>
      </c>
      <c r="AF42">
        <v>9.34</v>
      </c>
      <c r="AG42">
        <v>44.51</v>
      </c>
      <c r="AH42">
        <v>98.8</v>
      </c>
      <c r="AI42">
        <v>14.94</v>
      </c>
      <c r="AJ42">
        <v>0</v>
      </c>
      <c r="AK42">
        <v>58.21</v>
      </c>
      <c r="AL42">
        <v>49.41</v>
      </c>
      <c r="AM42">
        <v>0</v>
      </c>
      <c r="AN42">
        <v>0</v>
      </c>
      <c r="AO42">
        <v>8.9600000000000009</v>
      </c>
      <c r="AP42">
        <v>9.16</v>
      </c>
      <c r="AQ42">
        <v>0</v>
      </c>
      <c r="AR42">
        <v>49.08</v>
      </c>
      <c r="AS42">
        <v>34.270000000000003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2.12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1918.8000000000002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289.95999999999998</v>
      </c>
      <c r="L43">
        <v>119.52</v>
      </c>
      <c r="M43">
        <v>45.74</v>
      </c>
      <c r="N43">
        <v>117.62</v>
      </c>
      <c r="O43">
        <v>123.31</v>
      </c>
      <c r="P43">
        <v>103.13</v>
      </c>
      <c r="Q43">
        <v>15.27</v>
      </c>
      <c r="R43">
        <v>30.88</v>
      </c>
      <c r="S43">
        <v>0</v>
      </c>
      <c r="T43">
        <v>1.57</v>
      </c>
      <c r="U43">
        <v>396.82</v>
      </c>
      <c r="V43">
        <v>15.03</v>
      </c>
      <c r="W43">
        <v>43.41</v>
      </c>
      <c r="X43">
        <v>95.55</v>
      </c>
      <c r="Y43">
        <v>0</v>
      </c>
      <c r="Z43">
        <v>6.3</v>
      </c>
      <c r="AA43">
        <v>0</v>
      </c>
      <c r="AB43">
        <v>25.95</v>
      </c>
      <c r="AC43">
        <v>20.65</v>
      </c>
      <c r="AD43">
        <v>19.38</v>
      </c>
      <c r="AE43">
        <v>52.7</v>
      </c>
      <c r="AF43">
        <v>9.34</v>
      </c>
      <c r="AG43">
        <v>44.51</v>
      </c>
      <c r="AH43">
        <v>98.8</v>
      </c>
      <c r="AI43">
        <v>14.94</v>
      </c>
      <c r="AJ43">
        <v>0</v>
      </c>
      <c r="AK43">
        <v>58.21</v>
      </c>
      <c r="AL43">
        <v>49.41</v>
      </c>
      <c r="AM43">
        <v>0</v>
      </c>
      <c r="AN43">
        <v>0</v>
      </c>
      <c r="AO43">
        <v>8.9600000000000009</v>
      </c>
      <c r="AP43">
        <v>9.16</v>
      </c>
      <c r="AQ43">
        <v>0</v>
      </c>
      <c r="AR43">
        <v>16</v>
      </c>
      <c r="AS43">
        <v>34.270000000000003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2.12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1885.7200000000003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289.95999999999998</v>
      </c>
      <c r="L44">
        <v>119.52</v>
      </c>
      <c r="M44">
        <v>45.74</v>
      </c>
      <c r="N44">
        <v>117.62</v>
      </c>
      <c r="O44">
        <v>123.31</v>
      </c>
      <c r="P44">
        <v>103.13</v>
      </c>
      <c r="Q44">
        <v>15.27</v>
      </c>
      <c r="R44">
        <v>30.88</v>
      </c>
      <c r="S44">
        <v>0</v>
      </c>
      <c r="T44">
        <v>1.57</v>
      </c>
      <c r="U44">
        <v>396.82</v>
      </c>
      <c r="V44">
        <v>15.03</v>
      </c>
      <c r="W44">
        <v>43.41</v>
      </c>
      <c r="X44">
        <v>95.55</v>
      </c>
      <c r="Y44">
        <v>0</v>
      </c>
      <c r="Z44">
        <v>6.3</v>
      </c>
      <c r="AA44">
        <v>0</v>
      </c>
      <c r="AB44">
        <v>25.95</v>
      </c>
      <c r="AC44">
        <v>20.65</v>
      </c>
      <c r="AD44">
        <v>19.38</v>
      </c>
      <c r="AE44">
        <v>52.7</v>
      </c>
      <c r="AF44">
        <v>9.34</v>
      </c>
      <c r="AG44">
        <v>44.51</v>
      </c>
      <c r="AH44">
        <v>98.8</v>
      </c>
      <c r="AI44">
        <v>3.81</v>
      </c>
      <c r="AJ44">
        <v>0</v>
      </c>
      <c r="AK44">
        <v>58.21</v>
      </c>
      <c r="AL44">
        <v>49.41</v>
      </c>
      <c r="AM44">
        <v>0</v>
      </c>
      <c r="AN44">
        <v>0</v>
      </c>
      <c r="AO44">
        <v>8.9600000000000009</v>
      </c>
      <c r="AP44">
        <v>9.16</v>
      </c>
      <c r="AQ44">
        <v>0</v>
      </c>
      <c r="AR44">
        <v>10.67</v>
      </c>
      <c r="AS44">
        <v>34.270000000000003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2.12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1869.2600000000002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289.95999999999998</v>
      </c>
      <c r="L45">
        <v>119.52</v>
      </c>
      <c r="M45">
        <v>45.74</v>
      </c>
      <c r="N45">
        <v>117.62</v>
      </c>
      <c r="O45">
        <v>123.31</v>
      </c>
      <c r="P45">
        <v>103.13</v>
      </c>
      <c r="Q45">
        <v>15.27</v>
      </c>
      <c r="R45">
        <v>30.88</v>
      </c>
      <c r="S45">
        <v>0</v>
      </c>
      <c r="T45">
        <v>1.57</v>
      </c>
      <c r="U45">
        <v>396.82</v>
      </c>
      <c r="V45">
        <v>15.03</v>
      </c>
      <c r="W45">
        <v>43.41</v>
      </c>
      <c r="X45">
        <v>95.55</v>
      </c>
      <c r="Y45">
        <v>0</v>
      </c>
      <c r="Z45">
        <v>6.3</v>
      </c>
      <c r="AA45">
        <v>0</v>
      </c>
      <c r="AB45">
        <v>25.95</v>
      </c>
      <c r="AC45">
        <v>20.65</v>
      </c>
      <c r="AD45">
        <v>19.38</v>
      </c>
      <c r="AE45">
        <v>52.7</v>
      </c>
      <c r="AF45">
        <v>9.34</v>
      </c>
      <c r="AG45">
        <v>44.51</v>
      </c>
      <c r="AH45">
        <v>98.8</v>
      </c>
      <c r="AI45">
        <v>0</v>
      </c>
      <c r="AJ45">
        <v>0</v>
      </c>
      <c r="AK45">
        <v>58.21</v>
      </c>
      <c r="AL45">
        <v>37.06</v>
      </c>
      <c r="AM45">
        <v>0</v>
      </c>
      <c r="AN45">
        <v>0</v>
      </c>
      <c r="AO45">
        <v>8.9600000000000009</v>
      </c>
      <c r="AP45">
        <v>9.16</v>
      </c>
      <c r="AQ45">
        <v>0</v>
      </c>
      <c r="AR45">
        <v>10.67</v>
      </c>
      <c r="AS45">
        <v>34.270000000000003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2.12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1853.1000000000001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289.95999999999998</v>
      </c>
      <c r="L46">
        <v>119.52</v>
      </c>
      <c r="M46">
        <v>45.74</v>
      </c>
      <c r="N46">
        <v>117.62</v>
      </c>
      <c r="O46">
        <v>123.31</v>
      </c>
      <c r="P46">
        <v>103.13</v>
      </c>
      <c r="Q46">
        <v>15.27</v>
      </c>
      <c r="R46">
        <v>30.88</v>
      </c>
      <c r="S46">
        <v>0</v>
      </c>
      <c r="T46">
        <v>1.57</v>
      </c>
      <c r="U46">
        <v>396.82</v>
      </c>
      <c r="V46">
        <v>15.03</v>
      </c>
      <c r="W46">
        <v>43.41</v>
      </c>
      <c r="X46">
        <v>95.55</v>
      </c>
      <c r="Y46">
        <v>0</v>
      </c>
      <c r="Z46">
        <v>6.3</v>
      </c>
      <c r="AA46">
        <v>0</v>
      </c>
      <c r="AB46">
        <v>25.95</v>
      </c>
      <c r="AC46">
        <v>20.65</v>
      </c>
      <c r="AD46">
        <v>19.38</v>
      </c>
      <c r="AE46">
        <v>52.7</v>
      </c>
      <c r="AF46">
        <v>9.34</v>
      </c>
      <c r="AG46">
        <v>44.51</v>
      </c>
      <c r="AH46">
        <v>98.8</v>
      </c>
      <c r="AI46">
        <v>0</v>
      </c>
      <c r="AJ46">
        <v>0</v>
      </c>
      <c r="AK46">
        <v>58.21</v>
      </c>
      <c r="AL46">
        <v>37.06</v>
      </c>
      <c r="AM46">
        <v>0</v>
      </c>
      <c r="AN46">
        <v>0</v>
      </c>
      <c r="AO46">
        <v>8.9600000000000009</v>
      </c>
      <c r="AP46">
        <v>9.16</v>
      </c>
      <c r="AQ46">
        <v>0</v>
      </c>
      <c r="AR46">
        <v>10.67</v>
      </c>
      <c r="AS46">
        <v>34.270000000000003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2.12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1853.1000000000001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289.95999999999998</v>
      </c>
      <c r="L47">
        <v>119.52</v>
      </c>
      <c r="M47">
        <v>45.74</v>
      </c>
      <c r="N47">
        <v>117.62</v>
      </c>
      <c r="O47">
        <v>123.31</v>
      </c>
      <c r="P47">
        <v>103.13</v>
      </c>
      <c r="Q47">
        <v>15.27</v>
      </c>
      <c r="R47">
        <v>30.88</v>
      </c>
      <c r="S47">
        <v>0</v>
      </c>
      <c r="T47">
        <v>1.57</v>
      </c>
      <c r="U47">
        <v>396.82</v>
      </c>
      <c r="V47">
        <v>16.78</v>
      </c>
      <c r="W47">
        <v>43.41</v>
      </c>
      <c r="X47">
        <v>95.55</v>
      </c>
      <c r="Y47">
        <v>0</v>
      </c>
      <c r="Z47">
        <v>6.3</v>
      </c>
      <c r="AA47">
        <v>0</v>
      </c>
      <c r="AB47">
        <v>25.95</v>
      </c>
      <c r="AC47">
        <v>20.65</v>
      </c>
      <c r="AD47">
        <v>19.38</v>
      </c>
      <c r="AE47">
        <v>52.7</v>
      </c>
      <c r="AF47">
        <v>9.34</v>
      </c>
      <c r="AG47">
        <v>44.51</v>
      </c>
      <c r="AH47">
        <v>98.8</v>
      </c>
      <c r="AI47">
        <v>0</v>
      </c>
      <c r="AJ47">
        <v>0</v>
      </c>
      <c r="AK47">
        <v>58.21</v>
      </c>
      <c r="AL47">
        <v>37.06</v>
      </c>
      <c r="AM47">
        <v>0</v>
      </c>
      <c r="AN47">
        <v>0</v>
      </c>
      <c r="AO47">
        <v>8.9600000000000009</v>
      </c>
      <c r="AP47">
        <v>9.16</v>
      </c>
      <c r="AQ47">
        <v>0</v>
      </c>
      <c r="AR47">
        <v>10.67</v>
      </c>
      <c r="AS47">
        <v>10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2.12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1830.5800000000002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289.95999999999998</v>
      </c>
      <c r="L48">
        <v>119.52</v>
      </c>
      <c r="M48">
        <v>45.74</v>
      </c>
      <c r="N48">
        <v>117.62</v>
      </c>
      <c r="O48">
        <v>123.31</v>
      </c>
      <c r="P48">
        <v>103.13</v>
      </c>
      <c r="Q48">
        <v>15.27</v>
      </c>
      <c r="R48">
        <v>30.88</v>
      </c>
      <c r="S48">
        <v>0</v>
      </c>
      <c r="T48">
        <v>1.57</v>
      </c>
      <c r="U48">
        <v>396.82</v>
      </c>
      <c r="V48">
        <v>17.8</v>
      </c>
      <c r="W48">
        <v>43.41</v>
      </c>
      <c r="X48">
        <v>95.55</v>
      </c>
      <c r="Y48">
        <v>0</v>
      </c>
      <c r="Z48">
        <v>6.3</v>
      </c>
      <c r="AA48">
        <v>0</v>
      </c>
      <c r="AB48">
        <v>25.95</v>
      </c>
      <c r="AC48">
        <v>20.65</v>
      </c>
      <c r="AD48">
        <v>19.38</v>
      </c>
      <c r="AE48">
        <v>52.7</v>
      </c>
      <c r="AF48">
        <v>9.34</v>
      </c>
      <c r="AG48">
        <v>44.51</v>
      </c>
      <c r="AH48">
        <v>98.8</v>
      </c>
      <c r="AI48">
        <v>0</v>
      </c>
      <c r="AJ48">
        <v>0</v>
      </c>
      <c r="AK48">
        <v>58.21</v>
      </c>
      <c r="AL48">
        <v>37.06</v>
      </c>
      <c r="AM48">
        <v>0</v>
      </c>
      <c r="AN48">
        <v>0</v>
      </c>
      <c r="AO48">
        <v>8.9600000000000009</v>
      </c>
      <c r="AP48">
        <v>9.16</v>
      </c>
      <c r="AQ48">
        <v>0</v>
      </c>
      <c r="AR48">
        <v>10.67</v>
      </c>
      <c r="AS48">
        <v>10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2.12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1831.6000000000001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289.95999999999998</v>
      </c>
      <c r="L49">
        <v>119.52</v>
      </c>
      <c r="M49">
        <v>45.74</v>
      </c>
      <c r="N49">
        <v>117.62</v>
      </c>
      <c r="O49">
        <v>123.31</v>
      </c>
      <c r="P49">
        <v>103.13</v>
      </c>
      <c r="Q49">
        <v>15.27</v>
      </c>
      <c r="R49">
        <v>30.88</v>
      </c>
      <c r="S49">
        <v>0</v>
      </c>
      <c r="T49">
        <v>1.57</v>
      </c>
      <c r="U49">
        <v>396.82</v>
      </c>
      <c r="V49">
        <v>17.8</v>
      </c>
      <c r="W49">
        <v>43.41</v>
      </c>
      <c r="X49">
        <v>87.19</v>
      </c>
      <c r="Y49">
        <v>0</v>
      </c>
      <c r="Z49">
        <v>6.3</v>
      </c>
      <c r="AA49">
        <v>0</v>
      </c>
      <c r="AB49">
        <v>25.95</v>
      </c>
      <c r="AC49">
        <v>20.65</v>
      </c>
      <c r="AD49">
        <v>19.38</v>
      </c>
      <c r="AE49">
        <v>52.7</v>
      </c>
      <c r="AF49">
        <v>9.34</v>
      </c>
      <c r="AG49">
        <v>44.51</v>
      </c>
      <c r="AH49">
        <v>98.8</v>
      </c>
      <c r="AI49">
        <v>0</v>
      </c>
      <c r="AJ49">
        <v>0</v>
      </c>
      <c r="AK49">
        <v>58.21</v>
      </c>
      <c r="AL49">
        <v>37.06</v>
      </c>
      <c r="AM49">
        <v>0</v>
      </c>
      <c r="AN49">
        <v>0</v>
      </c>
      <c r="AO49">
        <v>8.9600000000000009</v>
      </c>
      <c r="AP49">
        <v>9.16</v>
      </c>
      <c r="AQ49">
        <v>0</v>
      </c>
      <c r="AR49">
        <v>10.67</v>
      </c>
      <c r="AS49">
        <v>10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2.12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1823.2400000000002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289.95999999999998</v>
      </c>
      <c r="L50">
        <v>119.52</v>
      </c>
      <c r="M50">
        <v>45.74</v>
      </c>
      <c r="N50">
        <v>117.62</v>
      </c>
      <c r="O50">
        <v>123.31</v>
      </c>
      <c r="P50">
        <v>103.13</v>
      </c>
      <c r="Q50">
        <v>15.27</v>
      </c>
      <c r="R50">
        <v>30.88</v>
      </c>
      <c r="S50">
        <v>0</v>
      </c>
      <c r="T50">
        <v>1.57</v>
      </c>
      <c r="U50">
        <v>396.82</v>
      </c>
      <c r="V50">
        <v>17.8</v>
      </c>
      <c r="W50">
        <v>43.41</v>
      </c>
      <c r="X50">
        <v>87.19</v>
      </c>
      <c r="Y50">
        <v>0</v>
      </c>
      <c r="Z50">
        <v>0</v>
      </c>
      <c r="AA50">
        <v>0</v>
      </c>
      <c r="AB50">
        <v>25.95</v>
      </c>
      <c r="AC50">
        <v>20.65</v>
      </c>
      <c r="AD50">
        <v>19.38</v>
      </c>
      <c r="AE50">
        <v>52.7</v>
      </c>
      <c r="AF50">
        <v>9.34</v>
      </c>
      <c r="AG50">
        <v>44.51</v>
      </c>
      <c r="AH50">
        <v>98.8</v>
      </c>
      <c r="AI50">
        <v>0</v>
      </c>
      <c r="AJ50">
        <v>0</v>
      </c>
      <c r="AK50">
        <v>58.21</v>
      </c>
      <c r="AL50">
        <v>37.06</v>
      </c>
      <c r="AM50">
        <v>0</v>
      </c>
      <c r="AN50">
        <v>0</v>
      </c>
      <c r="AO50">
        <v>8.9600000000000009</v>
      </c>
      <c r="AP50">
        <v>9.16</v>
      </c>
      <c r="AQ50">
        <v>0</v>
      </c>
      <c r="AR50">
        <v>10.67</v>
      </c>
      <c r="AS50">
        <v>10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2.12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1816.9400000000003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289.95999999999998</v>
      </c>
      <c r="L51">
        <v>119.52</v>
      </c>
      <c r="M51">
        <v>45.74</v>
      </c>
      <c r="N51">
        <v>117.62</v>
      </c>
      <c r="O51">
        <v>123.31</v>
      </c>
      <c r="P51">
        <v>103.13</v>
      </c>
      <c r="Q51">
        <v>15.27</v>
      </c>
      <c r="R51">
        <v>30.88</v>
      </c>
      <c r="S51">
        <v>0</v>
      </c>
      <c r="T51">
        <v>1.57</v>
      </c>
      <c r="U51">
        <v>396.82</v>
      </c>
      <c r="V51">
        <v>17.8</v>
      </c>
      <c r="W51">
        <v>43.41</v>
      </c>
      <c r="X51">
        <v>87.19</v>
      </c>
      <c r="Y51">
        <v>0</v>
      </c>
      <c r="Z51">
        <v>0</v>
      </c>
      <c r="AA51">
        <v>0</v>
      </c>
      <c r="AB51">
        <v>25.95</v>
      </c>
      <c r="AC51">
        <v>20.65</v>
      </c>
      <c r="AD51">
        <v>19.38</v>
      </c>
      <c r="AE51">
        <v>52.7</v>
      </c>
      <c r="AF51">
        <v>9.34</v>
      </c>
      <c r="AG51">
        <v>44.51</v>
      </c>
      <c r="AH51">
        <v>98.8</v>
      </c>
      <c r="AI51">
        <v>0</v>
      </c>
      <c r="AJ51">
        <v>0</v>
      </c>
      <c r="AK51">
        <v>58.21</v>
      </c>
      <c r="AL51">
        <v>37.06</v>
      </c>
      <c r="AM51">
        <v>0</v>
      </c>
      <c r="AN51">
        <v>0</v>
      </c>
      <c r="AO51">
        <v>9.23</v>
      </c>
      <c r="AP51">
        <v>9.16</v>
      </c>
      <c r="AQ51">
        <v>0</v>
      </c>
      <c r="AR51">
        <v>10.67</v>
      </c>
      <c r="AS51">
        <v>10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2.12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1817.2100000000003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289.95999999999998</v>
      </c>
      <c r="L52">
        <v>119.52</v>
      </c>
      <c r="M52">
        <v>45.74</v>
      </c>
      <c r="N52">
        <v>117.62</v>
      </c>
      <c r="O52">
        <v>123.31</v>
      </c>
      <c r="P52">
        <v>103.13</v>
      </c>
      <c r="Q52">
        <v>15.27</v>
      </c>
      <c r="R52">
        <v>36.630000000000003</v>
      </c>
      <c r="S52">
        <v>0</v>
      </c>
      <c r="T52">
        <v>1.57</v>
      </c>
      <c r="U52">
        <v>396.82</v>
      </c>
      <c r="V52">
        <v>17.8</v>
      </c>
      <c r="W52">
        <v>43.41</v>
      </c>
      <c r="X52">
        <v>87.19</v>
      </c>
      <c r="Y52">
        <v>0</v>
      </c>
      <c r="Z52">
        <v>0</v>
      </c>
      <c r="AA52">
        <v>0</v>
      </c>
      <c r="AB52">
        <v>25.95</v>
      </c>
      <c r="AC52">
        <v>20.65</v>
      </c>
      <c r="AD52">
        <v>19.38</v>
      </c>
      <c r="AE52">
        <v>52.7</v>
      </c>
      <c r="AF52">
        <v>9.34</v>
      </c>
      <c r="AG52">
        <v>44.51</v>
      </c>
      <c r="AH52">
        <v>98.8</v>
      </c>
      <c r="AI52">
        <v>0</v>
      </c>
      <c r="AJ52">
        <v>0</v>
      </c>
      <c r="AK52">
        <v>58.21</v>
      </c>
      <c r="AL52">
        <v>37.06</v>
      </c>
      <c r="AM52">
        <v>0</v>
      </c>
      <c r="AN52">
        <v>0</v>
      </c>
      <c r="AO52">
        <v>9.23</v>
      </c>
      <c r="AP52">
        <v>9.16</v>
      </c>
      <c r="AQ52">
        <v>0</v>
      </c>
      <c r="AR52">
        <v>10.67</v>
      </c>
      <c r="AS52">
        <v>10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2.12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1822.9600000000003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289.95999999999998</v>
      </c>
      <c r="L53">
        <v>119.52</v>
      </c>
      <c r="M53">
        <v>45.74</v>
      </c>
      <c r="N53">
        <v>117.62</v>
      </c>
      <c r="O53">
        <v>123.31</v>
      </c>
      <c r="P53">
        <v>103.13</v>
      </c>
      <c r="Q53">
        <v>15.27</v>
      </c>
      <c r="R53">
        <v>36.630000000000003</v>
      </c>
      <c r="S53">
        <v>0</v>
      </c>
      <c r="T53">
        <v>1.57</v>
      </c>
      <c r="U53">
        <v>396.82</v>
      </c>
      <c r="V53">
        <v>17.8</v>
      </c>
      <c r="W53">
        <v>43.41</v>
      </c>
      <c r="X53">
        <v>87.19</v>
      </c>
      <c r="Y53">
        <v>0</v>
      </c>
      <c r="Z53">
        <v>0</v>
      </c>
      <c r="AA53">
        <v>0</v>
      </c>
      <c r="AB53">
        <v>25.95</v>
      </c>
      <c r="AC53">
        <v>10.33</v>
      </c>
      <c r="AD53">
        <v>19.38</v>
      </c>
      <c r="AE53">
        <v>52.7</v>
      </c>
      <c r="AF53">
        <v>9.34</v>
      </c>
      <c r="AG53">
        <v>44.51</v>
      </c>
      <c r="AH53">
        <v>98.8</v>
      </c>
      <c r="AI53">
        <v>0</v>
      </c>
      <c r="AJ53">
        <v>0</v>
      </c>
      <c r="AK53">
        <v>58.21</v>
      </c>
      <c r="AL53">
        <v>37.06</v>
      </c>
      <c r="AM53">
        <v>0</v>
      </c>
      <c r="AN53">
        <v>0</v>
      </c>
      <c r="AO53">
        <v>9.23</v>
      </c>
      <c r="AP53">
        <v>9.16</v>
      </c>
      <c r="AQ53">
        <v>0</v>
      </c>
      <c r="AR53">
        <v>10.67</v>
      </c>
      <c r="AS53">
        <v>10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2.12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1812.64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289.95999999999998</v>
      </c>
      <c r="L54">
        <v>119.52</v>
      </c>
      <c r="M54">
        <v>45.74</v>
      </c>
      <c r="N54">
        <v>117.62</v>
      </c>
      <c r="O54">
        <v>123.31</v>
      </c>
      <c r="P54">
        <v>103.13</v>
      </c>
      <c r="Q54">
        <v>15.27</v>
      </c>
      <c r="R54">
        <v>36.630000000000003</v>
      </c>
      <c r="S54">
        <v>0</v>
      </c>
      <c r="T54">
        <v>1.57</v>
      </c>
      <c r="U54">
        <v>396.82</v>
      </c>
      <c r="V54">
        <v>20.100000000000001</v>
      </c>
      <c r="W54">
        <v>43.41</v>
      </c>
      <c r="X54">
        <v>87.19</v>
      </c>
      <c r="Y54">
        <v>0</v>
      </c>
      <c r="Z54">
        <v>0</v>
      </c>
      <c r="AA54">
        <v>0</v>
      </c>
      <c r="AB54">
        <v>12.25</v>
      </c>
      <c r="AC54">
        <v>10.33</v>
      </c>
      <c r="AD54">
        <v>19.38</v>
      </c>
      <c r="AE54">
        <v>52.7</v>
      </c>
      <c r="AF54">
        <v>9.34</v>
      </c>
      <c r="AG54">
        <v>44.51</v>
      </c>
      <c r="AH54">
        <v>98.8</v>
      </c>
      <c r="AI54">
        <v>0</v>
      </c>
      <c r="AJ54">
        <v>0</v>
      </c>
      <c r="AK54">
        <v>58.21</v>
      </c>
      <c r="AL54">
        <v>37.06</v>
      </c>
      <c r="AM54">
        <v>0</v>
      </c>
      <c r="AN54">
        <v>0</v>
      </c>
      <c r="AO54">
        <v>9.23</v>
      </c>
      <c r="AP54">
        <v>9.16</v>
      </c>
      <c r="AQ54">
        <v>0</v>
      </c>
      <c r="AR54">
        <v>10.67</v>
      </c>
      <c r="AS54">
        <v>10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2.12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1801.24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289.95999999999998</v>
      </c>
      <c r="L55">
        <v>119.52</v>
      </c>
      <c r="M55">
        <v>45.74</v>
      </c>
      <c r="N55">
        <v>117.62</v>
      </c>
      <c r="O55">
        <v>123.31</v>
      </c>
      <c r="P55">
        <v>103.13</v>
      </c>
      <c r="Q55">
        <v>15.27</v>
      </c>
      <c r="R55">
        <v>36.630000000000003</v>
      </c>
      <c r="S55">
        <v>0</v>
      </c>
      <c r="T55">
        <v>1.57</v>
      </c>
      <c r="U55">
        <v>396.82</v>
      </c>
      <c r="V55">
        <v>20.100000000000001</v>
      </c>
      <c r="W55">
        <v>43.41</v>
      </c>
      <c r="X55">
        <v>87.19</v>
      </c>
      <c r="Y55">
        <v>0</v>
      </c>
      <c r="Z55">
        <v>0</v>
      </c>
      <c r="AA55">
        <v>0</v>
      </c>
      <c r="AB55">
        <v>12.25</v>
      </c>
      <c r="AC55">
        <v>10.33</v>
      </c>
      <c r="AD55">
        <v>19.38</v>
      </c>
      <c r="AE55">
        <v>52.7</v>
      </c>
      <c r="AF55">
        <v>9.34</v>
      </c>
      <c r="AG55">
        <v>44.51</v>
      </c>
      <c r="AH55">
        <v>98.8</v>
      </c>
      <c r="AI55">
        <v>0</v>
      </c>
      <c r="AJ55">
        <v>0</v>
      </c>
      <c r="AK55">
        <v>58.21</v>
      </c>
      <c r="AL55">
        <v>49.41</v>
      </c>
      <c r="AM55">
        <v>0</v>
      </c>
      <c r="AN55">
        <v>0</v>
      </c>
      <c r="AO55">
        <v>9.52</v>
      </c>
      <c r="AP55">
        <v>9.16</v>
      </c>
      <c r="AQ55">
        <v>0</v>
      </c>
      <c r="AR55">
        <v>14.93</v>
      </c>
      <c r="AS55">
        <v>10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2.12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1818.14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289.95999999999998</v>
      </c>
      <c r="L56">
        <v>119.52</v>
      </c>
      <c r="M56">
        <v>45.74</v>
      </c>
      <c r="N56">
        <v>117.62</v>
      </c>
      <c r="O56">
        <v>123.31</v>
      </c>
      <c r="P56">
        <v>103.13</v>
      </c>
      <c r="Q56">
        <v>15.27</v>
      </c>
      <c r="R56">
        <v>36.630000000000003</v>
      </c>
      <c r="S56">
        <v>0</v>
      </c>
      <c r="T56">
        <v>1.57</v>
      </c>
      <c r="U56">
        <v>396.82</v>
      </c>
      <c r="V56">
        <v>20.100000000000001</v>
      </c>
      <c r="W56">
        <v>43.41</v>
      </c>
      <c r="X56">
        <v>87.19</v>
      </c>
      <c r="Y56">
        <v>0</v>
      </c>
      <c r="Z56">
        <v>0</v>
      </c>
      <c r="AA56">
        <v>0</v>
      </c>
      <c r="AB56">
        <v>12.25</v>
      </c>
      <c r="AC56">
        <v>10.33</v>
      </c>
      <c r="AD56">
        <v>19.38</v>
      </c>
      <c r="AE56">
        <v>52.7</v>
      </c>
      <c r="AF56">
        <v>9.34</v>
      </c>
      <c r="AG56">
        <v>44.51</v>
      </c>
      <c r="AH56">
        <v>98.8</v>
      </c>
      <c r="AI56">
        <v>0</v>
      </c>
      <c r="AJ56">
        <v>0</v>
      </c>
      <c r="AK56">
        <v>58.21</v>
      </c>
      <c r="AL56">
        <v>49.41</v>
      </c>
      <c r="AM56">
        <v>0</v>
      </c>
      <c r="AN56">
        <v>0</v>
      </c>
      <c r="AO56">
        <v>9.3699999999999992</v>
      </c>
      <c r="AP56">
        <v>9.16</v>
      </c>
      <c r="AQ56">
        <v>0</v>
      </c>
      <c r="AR56">
        <v>14.93</v>
      </c>
      <c r="AS56">
        <v>10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2.12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1817.99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289.95999999999998</v>
      </c>
      <c r="L57">
        <v>119.52</v>
      </c>
      <c r="M57">
        <v>45.74</v>
      </c>
      <c r="N57">
        <v>117.62</v>
      </c>
      <c r="O57">
        <v>123.31</v>
      </c>
      <c r="P57">
        <v>103.13</v>
      </c>
      <c r="Q57">
        <v>15.27</v>
      </c>
      <c r="R57">
        <v>36.630000000000003</v>
      </c>
      <c r="S57">
        <v>0</v>
      </c>
      <c r="T57">
        <v>1.57</v>
      </c>
      <c r="U57">
        <v>396.82</v>
      </c>
      <c r="V57">
        <v>20.100000000000001</v>
      </c>
      <c r="W57">
        <v>43.41</v>
      </c>
      <c r="X57">
        <v>90.22</v>
      </c>
      <c r="Y57">
        <v>0</v>
      </c>
      <c r="Z57">
        <v>0</v>
      </c>
      <c r="AA57">
        <v>0</v>
      </c>
      <c r="AB57">
        <v>12.25</v>
      </c>
      <c r="AC57">
        <v>10.33</v>
      </c>
      <c r="AD57">
        <v>19.38</v>
      </c>
      <c r="AE57">
        <v>52.7</v>
      </c>
      <c r="AF57">
        <v>9.34</v>
      </c>
      <c r="AG57">
        <v>44.51</v>
      </c>
      <c r="AH57">
        <v>98.8</v>
      </c>
      <c r="AI57">
        <v>0</v>
      </c>
      <c r="AJ57">
        <v>0</v>
      </c>
      <c r="AK57">
        <v>58.21</v>
      </c>
      <c r="AL57">
        <v>49.41</v>
      </c>
      <c r="AM57">
        <v>0</v>
      </c>
      <c r="AN57">
        <v>0</v>
      </c>
      <c r="AO57">
        <v>9.3699999999999992</v>
      </c>
      <c r="AP57">
        <v>9.16</v>
      </c>
      <c r="AQ57">
        <v>0</v>
      </c>
      <c r="AR57">
        <v>14.93</v>
      </c>
      <c r="AS57">
        <v>10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2.12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1821.02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289.95999999999998</v>
      </c>
      <c r="L58">
        <v>119.52</v>
      </c>
      <c r="M58">
        <v>45.74</v>
      </c>
      <c r="N58">
        <v>117.62</v>
      </c>
      <c r="O58">
        <v>123.31</v>
      </c>
      <c r="P58">
        <v>103.13</v>
      </c>
      <c r="Q58">
        <v>15.27</v>
      </c>
      <c r="R58">
        <v>36.630000000000003</v>
      </c>
      <c r="S58">
        <v>0</v>
      </c>
      <c r="T58">
        <v>1.57</v>
      </c>
      <c r="U58">
        <v>396.82</v>
      </c>
      <c r="V58">
        <v>20.100000000000001</v>
      </c>
      <c r="W58">
        <v>43.41</v>
      </c>
      <c r="X58">
        <v>90.22</v>
      </c>
      <c r="Y58">
        <v>0</v>
      </c>
      <c r="Z58">
        <v>0</v>
      </c>
      <c r="AA58">
        <v>0</v>
      </c>
      <c r="AB58">
        <v>12.25</v>
      </c>
      <c r="AC58">
        <v>10.33</v>
      </c>
      <c r="AD58">
        <v>19.38</v>
      </c>
      <c r="AE58">
        <v>52.7</v>
      </c>
      <c r="AF58">
        <v>9.34</v>
      </c>
      <c r="AG58">
        <v>44.51</v>
      </c>
      <c r="AH58">
        <v>98.8</v>
      </c>
      <c r="AI58">
        <v>0</v>
      </c>
      <c r="AJ58">
        <v>0</v>
      </c>
      <c r="AK58">
        <v>58.21</v>
      </c>
      <c r="AL58">
        <v>49.41</v>
      </c>
      <c r="AM58">
        <v>0</v>
      </c>
      <c r="AN58">
        <v>0</v>
      </c>
      <c r="AO58">
        <v>9.3699999999999992</v>
      </c>
      <c r="AP58">
        <v>9.16</v>
      </c>
      <c r="AQ58">
        <v>0</v>
      </c>
      <c r="AR58">
        <v>14.93</v>
      </c>
      <c r="AS58">
        <v>10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2.12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1821.02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289.95999999999998</v>
      </c>
      <c r="L59">
        <v>119.52</v>
      </c>
      <c r="M59">
        <v>45.74</v>
      </c>
      <c r="N59">
        <v>117.62</v>
      </c>
      <c r="O59">
        <v>123.31</v>
      </c>
      <c r="P59">
        <v>103.13</v>
      </c>
      <c r="Q59">
        <v>15.27</v>
      </c>
      <c r="R59">
        <v>36.630000000000003</v>
      </c>
      <c r="S59">
        <v>0</v>
      </c>
      <c r="T59">
        <v>1.57</v>
      </c>
      <c r="U59">
        <v>396.82</v>
      </c>
      <c r="V59">
        <v>20.100000000000001</v>
      </c>
      <c r="W59">
        <v>43.41</v>
      </c>
      <c r="X59">
        <v>90.22</v>
      </c>
      <c r="Y59">
        <v>0</v>
      </c>
      <c r="Z59">
        <v>0</v>
      </c>
      <c r="AA59">
        <v>0</v>
      </c>
      <c r="AB59">
        <v>12.25</v>
      </c>
      <c r="AC59">
        <v>10.33</v>
      </c>
      <c r="AD59">
        <v>19.38</v>
      </c>
      <c r="AE59">
        <v>52.7</v>
      </c>
      <c r="AF59">
        <v>9.34</v>
      </c>
      <c r="AG59">
        <v>44.51</v>
      </c>
      <c r="AH59">
        <v>98.8</v>
      </c>
      <c r="AI59">
        <v>0</v>
      </c>
      <c r="AJ59">
        <v>0</v>
      </c>
      <c r="AK59">
        <v>58.21</v>
      </c>
      <c r="AL59">
        <v>49.41</v>
      </c>
      <c r="AM59">
        <v>0</v>
      </c>
      <c r="AN59">
        <v>0</v>
      </c>
      <c r="AO59">
        <v>9.23</v>
      </c>
      <c r="AP59">
        <v>9.16</v>
      </c>
      <c r="AQ59">
        <v>0</v>
      </c>
      <c r="AR59">
        <v>17.079999999999998</v>
      </c>
      <c r="AS59">
        <v>10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2.12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1823.03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289.95999999999998</v>
      </c>
      <c r="L60">
        <v>119.52</v>
      </c>
      <c r="M60">
        <v>45.74</v>
      </c>
      <c r="N60">
        <v>117.62</v>
      </c>
      <c r="O60">
        <v>123.31</v>
      </c>
      <c r="P60">
        <v>103.13</v>
      </c>
      <c r="Q60">
        <v>15.27</v>
      </c>
      <c r="R60">
        <v>36.630000000000003</v>
      </c>
      <c r="S60">
        <v>0</v>
      </c>
      <c r="T60">
        <v>1.57</v>
      </c>
      <c r="U60">
        <v>396.82</v>
      </c>
      <c r="V60">
        <v>20.100000000000001</v>
      </c>
      <c r="W60">
        <v>43.41</v>
      </c>
      <c r="X60">
        <v>90.22</v>
      </c>
      <c r="Y60">
        <v>0</v>
      </c>
      <c r="Z60">
        <v>0</v>
      </c>
      <c r="AA60">
        <v>0</v>
      </c>
      <c r="AB60">
        <v>12.25</v>
      </c>
      <c r="AC60">
        <v>10.33</v>
      </c>
      <c r="AD60">
        <v>19.38</v>
      </c>
      <c r="AE60">
        <v>52.7</v>
      </c>
      <c r="AF60">
        <v>9.34</v>
      </c>
      <c r="AG60">
        <v>44.51</v>
      </c>
      <c r="AH60">
        <v>98.8</v>
      </c>
      <c r="AI60">
        <v>0</v>
      </c>
      <c r="AJ60">
        <v>0</v>
      </c>
      <c r="AK60">
        <v>58.21</v>
      </c>
      <c r="AL60">
        <v>49.41</v>
      </c>
      <c r="AM60">
        <v>0</v>
      </c>
      <c r="AN60">
        <v>0</v>
      </c>
      <c r="AO60">
        <v>9.23</v>
      </c>
      <c r="AP60">
        <v>9.16</v>
      </c>
      <c r="AQ60">
        <v>0</v>
      </c>
      <c r="AR60">
        <v>17.079999999999998</v>
      </c>
      <c r="AS60">
        <v>10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2.12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1823.03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289.95999999999998</v>
      </c>
      <c r="L61">
        <v>119.52</v>
      </c>
      <c r="M61">
        <v>45.74</v>
      </c>
      <c r="N61">
        <v>117.62</v>
      </c>
      <c r="O61">
        <v>123.31</v>
      </c>
      <c r="P61">
        <v>103.13</v>
      </c>
      <c r="Q61">
        <v>15.27</v>
      </c>
      <c r="R61">
        <v>36.630000000000003</v>
      </c>
      <c r="S61">
        <v>0</v>
      </c>
      <c r="T61">
        <v>1.57</v>
      </c>
      <c r="U61">
        <v>396.82</v>
      </c>
      <c r="V61">
        <v>20.100000000000001</v>
      </c>
      <c r="W61">
        <v>43.41</v>
      </c>
      <c r="X61">
        <v>90.22</v>
      </c>
      <c r="Y61">
        <v>0</v>
      </c>
      <c r="Z61">
        <v>0</v>
      </c>
      <c r="AA61">
        <v>0</v>
      </c>
      <c r="AB61">
        <v>12.25</v>
      </c>
      <c r="AC61">
        <v>10.33</v>
      </c>
      <c r="AD61">
        <v>19.38</v>
      </c>
      <c r="AE61">
        <v>52.7</v>
      </c>
      <c r="AF61">
        <v>9.34</v>
      </c>
      <c r="AG61">
        <v>44.51</v>
      </c>
      <c r="AH61">
        <v>98.8</v>
      </c>
      <c r="AI61">
        <v>0</v>
      </c>
      <c r="AJ61">
        <v>0</v>
      </c>
      <c r="AK61">
        <v>58.21</v>
      </c>
      <c r="AL61">
        <v>49.41</v>
      </c>
      <c r="AM61">
        <v>0</v>
      </c>
      <c r="AN61">
        <v>0</v>
      </c>
      <c r="AO61">
        <v>9.09</v>
      </c>
      <c r="AP61">
        <v>9.16</v>
      </c>
      <c r="AQ61">
        <v>0</v>
      </c>
      <c r="AR61">
        <v>17.079999999999998</v>
      </c>
      <c r="AS61">
        <v>10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0.14000000000000001</v>
      </c>
      <c r="AZ61">
        <v>0</v>
      </c>
      <c r="BA61">
        <v>2.12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1823.03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289.95999999999998</v>
      </c>
      <c r="L62">
        <v>119.52</v>
      </c>
      <c r="M62">
        <v>45.74</v>
      </c>
      <c r="N62">
        <v>117.62</v>
      </c>
      <c r="O62">
        <v>123.31</v>
      </c>
      <c r="P62">
        <v>103.13</v>
      </c>
      <c r="Q62">
        <v>15.27</v>
      </c>
      <c r="R62">
        <v>36.630000000000003</v>
      </c>
      <c r="S62">
        <v>0</v>
      </c>
      <c r="T62">
        <v>1.57</v>
      </c>
      <c r="U62">
        <v>396.82</v>
      </c>
      <c r="V62">
        <v>20.100000000000001</v>
      </c>
      <c r="W62">
        <v>43.41</v>
      </c>
      <c r="X62">
        <v>90.22</v>
      </c>
      <c r="Y62">
        <v>0</v>
      </c>
      <c r="Z62">
        <v>0</v>
      </c>
      <c r="AA62">
        <v>0</v>
      </c>
      <c r="AB62">
        <v>12.25</v>
      </c>
      <c r="AC62">
        <v>10.33</v>
      </c>
      <c r="AD62">
        <v>19.38</v>
      </c>
      <c r="AE62">
        <v>52.7</v>
      </c>
      <c r="AF62">
        <v>9.34</v>
      </c>
      <c r="AG62">
        <v>44.51</v>
      </c>
      <c r="AH62">
        <v>98.8</v>
      </c>
      <c r="AI62">
        <v>0</v>
      </c>
      <c r="AJ62">
        <v>0</v>
      </c>
      <c r="AK62">
        <v>58.21</v>
      </c>
      <c r="AL62">
        <v>49.41</v>
      </c>
      <c r="AM62">
        <v>0</v>
      </c>
      <c r="AN62">
        <v>0</v>
      </c>
      <c r="AO62">
        <v>9.09</v>
      </c>
      <c r="AP62">
        <v>9.16</v>
      </c>
      <c r="AQ62">
        <v>16.43</v>
      </c>
      <c r="AR62">
        <v>17.079999999999998</v>
      </c>
      <c r="AS62">
        <v>10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</v>
      </c>
      <c r="BA62">
        <v>2.12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1840.71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289.95999999999998</v>
      </c>
      <c r="L63">
        <v>179.44</v>
      </c>
      <c r="M63">
        <v>45.74</v>
      </c>
      <c r="N63">
        <v>117.62</v>
      </c>
      <c r="O63">
        <v>123.31</v>
      </c>
      <c r="P63">
        <v>103.13</v>
      </c>
      <c r="Q63">
        <v>15.27</v>
      </c>
      <c r="R63">
        <v>36.630000000000003</v>
      </c>
      <c r="S63">
        <v>0</v>
      </c>
      <c r="T63">
        <v>1.57</v>
      </c>
      <c r="U63">
        <v>396.82</v>
      </c>
      <c r="V63">
        <v>20.100000000000001</v>
      </c>
      <c r="W63">
        <v>43.41</v>
      </c>
      <c r="X63">
        <v>90.22</v>
      </c>
      <c r="Y63">
        <v>0</v>
      </c>
      <c r="Z63">
        <v>0</v>
      </c>
      <c r="AA63">
        <v>0</v>
      </c>
      <c r="AB63">
        <v>12.25</v>
      </c>
      <c r="AC63">
        <v>10.33</v>
      </c>
      <c r="AD63">
        <v>19.38</v>
      </c>
      <c r="AE63">
        <v>52.7</v>
      </c>
      <c r="AF63">
        <v>9.34</v>
      </c>
      <c r="AG63">
        <v>44.51</v>
      </c>
      <c r="AH63">
        <v>98.8</v>
      </c>
      <c r="AI63">
        <v>0</v>
      </c>
      <c r="AJ63">
        <v>0</v>
      </c>
      <c r="AK63">
        <v>58.21</v>
      </c>
      <c r="AL63">
        <v>49.41</v>
      </c>
      <c r="AM63">
        <v>0</v>
      </c>
      <c r="AN63">
        <v>0</v>
      </c>
      <c r="AO63">
        <v>8.66</v>
      </c>
      <c r="AP63">
        <v>9.16</v>
      </c>
      <c r="AQ63">
        <v>17.12</v>
      </c>
      <c r="AR63">
        <v>14.93</v>
      </c>
      <c r="AS63">
        <v>10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</v>
      </c>
      <c r="BA63">
        <v>2.12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1898.7400000000002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289.95999999999998</v>
      </c>
      <c r="L64">
        <v>276.08</v>
      </c>
      <c r="M64">
        <v>45.74</v>
      </c>
      <c r="N64">
        <v>117.62</v>
      </c>
      <c r="O64">
        <v>123.31</v>
      </c>
      <c r="P64">
        <v>103.13</v>
      </c>
      <c r="Q64">
        <v>15.27</v>
      </c>
      <c r="R64">
        <v>36.630000000000003</v>
      </c>
      <c r="S64">
        <v>0</v>
      </c>
      <c r="T64">
        <v>1.57</v>
      </c>
      <c r="U64">
        <v>396.82</v>
      </c>
      <c r="V64">
        <v>20.100000000000001</v>
      </c>
      <c r="W64">
        <v>43.41</v>
      </c>
      <c r="X64">
        <v>90.22</v>
      </c>
      <c r="Y64">
        <v>0</v>
      </c>
      <c r="Z64">
        <v>0</v>
      </c>
      <c r="AA64">
        <v>0</v>
      </c>
      <c r="AB64">
        <v>12.25</v>
      </c>
      <c r="AC64">
        <v>10.33</v>
      </c>
      <c r="AD64">
        <v>19.38</v>
      </c>
      <c r="AE64">
        <v>52.7</v>
      </c>
      <c r="AF64">
        <v>9.34</v>
      </c>
      <c r="AG64">
        <v>44.51</v>
      </c>
      <c r="AH64">
        <v>98.8</v>
      </c>
      <c r="AI64">
        <v>0</v>
      </c>
      <c r="AJ64">
        <v>0</v>
      </c>
      <c r="AK64">
        <v>58.21</v>
      </c>
      <c r="AL64">
        <v>49.41</v>
      </c>
      <c r="AM64">
        <v>0</v>
      </c>
      <c r="AN64">
        <v>0</v>
      </c>
      <c r="AO64">
        <v>8.66</v>
      </c>
      <c r="AP64">
        <v>9.16</v>
      </c>
      <c r="AQ64">
        <v>17.12</v>
      </c>
      <c r="AR64">
        <v>14.93</v>
      </c>
      <c r="AS64">
        <v>10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1.17</v>
      </c>
      <c r="BA64">
        <v>2.12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1996.5500000000004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289.95999999999998</v>
      </c>
      <c r="L65">
        <v>312.8</v>
      </c>
      <c r="M65">
        <v>45.74</v>
      </c>
      <c r="N65">
        <v>117.62</v>
      </c>
      <c r="O65">
        <v>123.31</v>
      </c>
      <c r="P65">
        <v>103.13</v>
      </c>
      <c r="Q65">
        <v>15.27</v>
      </c>
      <c r="R65">
        <v>36.630000000000003</v>
      </c>
      <c r="S65">
        <v>0</v>
      </c>
      <c r="T65">
        <v>1.57</v>
      </c>
      <c r="U65">
        <v>396.82</v>
      </c>
      <c r="V65">
        <v>20.100000000000001</v>
      </c>
      <c r="W65">
        <v>43.41</v>
      </c>
      <c r="X65">
        <v>90.22</v>
      </c>
      <c r="Y65">
        <v>0</v>
      </c>
      <c r="Z65">
        <v>0</v>
      </c>
      <c r="AA65">
        <v>0</v>
      </c>
      <c r="AB65">
        <v>12.25</v>
      </c>
      <c r="AC65">
        <v>10.33</v>
      </c>
      <c r="AD65">
        <v>19.38</v>
      </c>
      <c r="AE65">
        <v>52.7</v>
      </c>
      <c r="AF65">
        <v>9.34</v>
      </c>
      <c r="AG65">
        <v>44.51</v>
      </c>
      <c r="AH65">
        <v>98.8</v>
      </c>
      <c r="AI65">
        <v>0</v>
      </c>
      <c r="AJ65">
        <v>0</v>
      </c>
      <c r="AK65">
        <v>58.21</v>
      </c>
      <c r="AL65">
        <v>49.41</v>
      </c>
      <c r="AM65">
        <v>0</v>
      </c>
      <c r="AN65">
        <v>0</v>
      </c>
      <c r="AO65">
        <v>9.94</v>
      </c>
      <c r="AP65">
        <v>9.16</v>
      </c>
      <c r="AQ65">
        <v>17.12</v>
      </c>
      <c r="AR65">
        <v>14.93</v>
      </c>
      <c r="AS65">
        <v>10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2.12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2035.73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289.95999999999998</v>
      </c>
      <c r="L66">
        <v>312.8</v>
      </c>
      <c r="M66">
        <v>45.74</v>
      </c>
      <c r="N66">
        <v>117.62</v>
      </c>
      <c r="O66">
        <v>123.31</v>
      </c>
      <c r="P66">
        <v>103.13</v>
      </c>
      <c r="Q66">
        <v>15.27</v>
      </c>
      <c r="R66">
        <v>36.630000000000003</v>
      </c>
      <c r="S66">
        <v>0</v>
      </c>
      <c r="T66">
        <v>1.57</v>
      </c>
      <c r="U66">
        <v>396.82</v>
      </c>
      <c r="V66">
        <v>20.100000000000001</v>
      </c>
      <c r="W66">
        <v>43.41</v>
      </c>
      <c r="X66">
        <v>90.22</v>
      </c>
      <c r="Y66">
        <v>0</v>
      </c>
      <c r="Z66">
        <v>0</v>
      </c>
      <c r="AA66">
        <v>0</v>
      </c>
      <c r="AB66">
        <v>12.25</v>
      </c>
      <c r="AC66">
        <v>10.33</v>
      </c>
      <c r="AD66">
        <v>19.38</v>
      </c>
      <c r="AE66">
        <v>52.7</v>
      </c>
      <c r="AF66">
        <v>9.34</v>
      </c>
      <c r="AG66">
        <v>44.51</v>
      </c>
      <c r="AH66">
        <v>98.8</v>
      </c>
      <c r="AI66">
        <v>0</v>
      </c>
      <c r="AJ66">
        <v>0</v>
      </c>
      <c r="AK66">
        <v>58.21</v>
      </c>
      <c r="AL66">
        <v>49.41</v>
      </c>
      <c r="AM66">
        <v>0</v>
      </c>
      <c r="AN66">
        <v>0</v>
      </c>
      <c r="AO66">
        <v>9.66</v>
      </c>
      <c r="AP66">
        <v>9.16</v>
      </c>
      <c r="AQ66">
        <v>17.12</v>
      </c>
      <c r="AR66">
        <v>14.93</v>
      </c>
      <c r="AS66">
        <v>10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2.12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2035.45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308.14</v>
      </c>
      <c r="L67">
        <v>312.8</v>
      </c>
      <c r="M67">
        <v>45.74</v>
      </c>
      <c r="N67">
        <v>117.62</v>
      </c>
      <c r="O67">
        <v>123.31</v>
      </c>
      <c r="P67">
        <v>103.13</v>
      </c>
      <c r="Q67">
        <v>15.27</v>
      </c>
      <c r="R67">
        <v>41.6</v>
      </c>
      <c r="S67">
        <v>0</v>
      </c>
      <c r="T67">
        <v>1.57</v>
      </c>
      <c r="U67">
        <v>396.82</v>
      </c>
      <c r="V67">
        <v>20.100000000000001</v>
      </c>
      <c r="W67">
        <v>43.41</v>
      </c>
      <c r="X67">
        <v>90.22</v>
      </c>
      <c r="Y67">
        <v>0</v>
      </c>
      <c r="Z67">
        <v>0</v>
      </c>
      <c r="AA67">
        <v>0</v>
      </c>
      <c r="AB67">
        <v>12.25</v>
      </c>
      <c r="AC67">
        <v>10.33</v>
      </c>
      <c r="AD67">
        <v>19.38</v>
      </c>
      <c r="AE67">
        <v>52.7</v>
      </c>
      <c r="AF67">
        <v>9.34</v>
      </c>
      <c r="AG67">
        <v>44.51</v>
      </c>
      <c r="AH67">
        <v>98.8</v>
      </c>
      <c r="AI67">
        <v>0</v>
      </c>
      <c r="AJ67">
        <v>0</v>
      </c>
      <c r="AK67">
        <v>58.21</v>
      </c>
      <c r="AL67">
        <v>49.41</v>
      </c>
      <c r="AM67">
        <v>0</v>
      </c>
      <c r="AN67">
        <v>0</v>
      </c>
      <c r="AO67">
        <v>9.94</v>
      </c>
      <c r="AP67">
        <v>9.16</v>
      </c>
      <c r="AQ67">
        <v>17.12</v>
      </c>
      <c r="AR67">
        <v>10.67</v>
      </c>
      <c r="AS67">
        <v>10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2.12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2054.6200000000003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297.51</v>
      </c>
      <c r="L68">
        <v>394.46</v>
      </c>
      <c r="M68">
        <v>45.74</v>
      </c>
      <c r="N68">
        <v>117.62</v>
      </c>
      <c r="O68">
        <v>123.31</v>
      </c>
      <c r="P68">
        <v>103.13</v>
      </c>
      <c r="Q68">
        <v>18.010000000000002</v>
      </c>
      <c r="R68">
        <v>41.23</v>
      </c>
      <c r="S68">
        <v>0</v>
      </c>
      <c r="T68">
        <v>1.57</v>
      </c>
      <c r="U68">
        <v>396.82</v>
      </c>
      <c r="V68">
        <v>20.100000000000001</v>
      </c>
      <c r="W68">
        <v>43.41</v>
      </c>
      <c r="X68">
        <v>90.22</v>
      </c>
      <c r="Y68">
        <v>0</v>
      </c>
      <c r="Z68">
        <v>1.06</v>
      </c>
      <c r="AA68">
        <v>0</v>
      </c>
      <c r="AB68">
        <v>12.25</v>
      </c>
      <c r="AC68">
        <v>10.33</v>
      </c>
      <c r="AD68">
        <v>19.38</v>
      </c>
      <c r="AE68">
        <v>52.7</v>
      </c>
      <c r="AF68">
        <v>9.34</v>
      </c>
      <c r="AG68">
        <v>44.51</v>
      </c>
      <c r="AH68">
        <v>98.8</v>
      </c>
      <c r="AI68">
        <v>0</v>
      </c>
      <c r="AJ68">
        <v>0</v>
      </c>
      <c r="AK68">
        <v>58.21</v>
      </c>
      <c r="AL68">
        <v>49.41</v>
      </c>
      <c r="AM68">
        <v>0</v>
      </c>
      <c r="AN68">
        <v>0</v>
      </c>
      <c r="AO68">
        <v>9.66</v>
      </c>
      <c r="AP68">
        <v>9.16</v>
      </c>
      <c r="AQ68">
        <v>17.12</v>
      </c>
      <c r="AR68">
        <v>10.67</v>
      </c>
      <c r="AS68">
        <v>10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2.12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2128.7999999999993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329.47</v>
      </c>
      <c r="L69">
        <v>399.91</v>
      </c>
      <c r="M69">
        <v>45.74</v>
      </c>
      <c r="N69">
        <v>117.62</v>
      </c>
      <c r="O69">
        <v>123.31</v>
      </c>
      <c r="P69">
        <v>103.13</v>
      </c>
      <c r="Q69">
        <v>20.190000000000001</v>
      </c>
      <c r="R69">
        <v>40.99</v>
      </c>
      <c r="S69">
        <v>0</v>
      </c>
      <c r="T69">
        <v>1.57</v>
      </c>
      <c r="U69">
        <v>396.82</v>
      </c>
      <c r="V69">
        <v>20.100000000000001</v>
      </c>
      <c r="W69">
        <v>43.41</v>
      </c>
      <c r="X69">
        <v>90.22</v>
      </c>
      <c r="Y69">
        <v>0</v>
      </c>
      <c r="Z69">
        <v>6.27</v>
      </c>
      <c r="AA69">
        <v>0</v>
      </c>
      <c r="AB69">
        <v>12.25</v>
      </c>
      <c r="AC69">
        <v>10.33</v>
      </c>
      <c r="AD69">
        <v>29.21</v>
      </c>
      <c r="AE69">
        <v>52.7</v>
      </c>
      <c r="AF69">
        <v>9.34</v>
      </c>
      <c r="AG69">
        <v>44.51</v>
      </c>
      <c r="AH69">
        <v>98.8</v>
      </c>
      <c r="AI69">
        <v>0</v>
      </c>
      <c r="AJ69">
        <v>0</v>
      </c>
      <c r="AK69">
        <v>58.21</v>
      </c>
      <c r="AL69">
        <v>49.41</v>
      </c>
      <c r="AM69">
        <v>0</v>
      </c>
      <c r="AN69">
        <v>0</v>
      </c>
      <c r="AO69">
        <v>9.66</v>
      </c>
      <c r="AP69">
        <v>9.16</v>
      </c>
      <c r="AQ69">
        <v>32.869999999999997</v>
      </c>
      <c r="AR69">
        <v>10.67</v>
      </c>
      <c r="AS69">
        <v>10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2.12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2198.9399999999991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329.47</v>
      </c>
      <c r="L70">
        <v>399.91</v>
      </c>
      <c r="M70">
        <v>45.74</v>
      </c>
      <c r="N70">
        <v>117.62</v>
      </c>
      <c r="O70">
        <v>123.31</v>
      </c>
      <c r="P70">
        <v>103.13</v>
      </c>
      <c r="Q70">
        <v>20.260000000000002</v>
      </c>
      <c r="R70">
        <v>40.99</v>
      </c>
      <c r="S70">
        <v>0</v>
      </c>
      <c r="T70">
        <v>1.57</v>
      </c>
      <c r="U70">
        <v>396.82</v>
      </c>
      <c r="V70">
        <v>20.100000000000001</v>
      </c>
      <c r="W70">
        <v>43.41</v>
      </c>
      <c r="X70">
        <v>90.22</v>
      </c>
      <c r="Y70">
        <v>0</v>
      </c>
      <c r="Z70">
        <v>6.27</v>
      </c>
      <c r="AA70">
        <v>0</v>
      </c>
      <c r="AB70">
        <v>12.25</v>
      </c>
      <c r="AC70">
        <v>10.33</v>
      </c>
      <c r="AD70">
        <v>29.21</v>
      </c>
      <c r="AE70">
        <v>52.7</v>
      </c>
      <c r="AF70">
        <v>9.34</v>
      </c>
      <c r="AG70">
        <v>44.51</v>
      </c>
      <c r="AH70">
        <v>98.8</v>
      </c>
      <c r="AI70">
        <v>0</v>
      </c>
      <c r="AJ70">
        <v>0</v>
      </c>
      <c r="AK70">
        <v>58.21</v>
      </c>
      <c r="AL70">
        <v>37.06</v>
      </c>
      <c r="AM70">
        <v>0</v>
      </c>
      <c r="AN70">
        <v>0</v>
      </c>
      <c r="AO70">
        <v>9.3699999999999992</v>
      </c>
      <c r="AP70">
        <v>9.16</v>
      </c>
      <c r="AQ70">
        <v>32.869999999999997</v>
      </c>
      <c r="AR70">
        <v>10.67</v>
      </c>
      <c r="AS70">
        <v>10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2.12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2186.3699999999994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331.5</v>
      </c>
      <c r="L71">
        <v>399.91</v>
      </c>
      <c r="M71">
        <v>45.74</v>
      </c>
      <c r="N71">
        <v>117.62</v>
      </c>
      <c r="O71">
        <v>123.31</v>
      </c>
      <c r="P71">
        <v>103.13</v>
      </c>
      <c r="Q71">
        <v>20.260000000000002</v>
      </c>
      <c r="R71">
        <v>41.04</v>
      </c>
      <c r="S71">
        <v>0</v>
      </c>
      <c r="T71">
        <v>1.57</v>
      </c>
      <c r="U71">
        <v>396.82</v>
      </c>
      <c r="V71">
        <v>20.100000000000001</v>
      </c>
      <c r="W71">
        <v>43.41</v>
      </c>
      <c r="X71">
        <v>90.22</v>
      </c>
      <c r="Y71">
        <v>0</v>
      </c>
      <c r="Z71">
        <v>6.3</v>
      </c>
      <c r="AA71">
        <v>0</v>
      </c>
      <c r="AB71">
        <v>12.25</v>
      </c>
      <c r="AC71">
        <v>10.33</v>
      </c>
      <c r="AD71">
        <v>29.21</v>
      </c>
      <c r="AE71">
        <v>52.7</v>
      </c>
      <c r="AF71">
        <v>9.34</v>
      </c>
      <c r="AG71">
        <v>44.51</v>
      </c>
      <c r="AH71">
        <v>98.8</v>
      </c>
      <c r="AI71">
        <v>0</v>
      </c>
      <c r="AJ71">
        <v>0</v>
      </c>
      <c r="AK71">
        <v>58.21</v>
      </c>
      <c r="AL71">
        <v>37.06</v>
      </c>
      <c r="AM71">
        <v>0</v>
      </c>
      <c r="AN71">
        <v>0</v>
      </c>
      <c r="AO71">
        <v>8.9600000000000009</v>
      </c>
      <c r="AP71">
        <v>9.16</v>
      </c>
      <c r="AQ71">
        <v>51.37</v>
      </c>
      <c r="AR71">
        <v>10.67</v>
      </c>
      <c r="AS71">
        <v>14.27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3.52</v>
      </c>
      <c r="BA71">
        <v>2.12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2212.0099999999993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331.5</v>
      </c>
      <c r="L72">
        <v>399.91</v>
      </c>
      <c r="M72">
        <v>45.74</v>
      </c>
      <c r="N72">
        <v>117.62</v>
      </c>
      <c r="O72">
        <v>123.31</v>
      </c>
      <c r="P72">
        <v>103.13</v>
      </c>
      <c r="Q72">
        <v>20.260000000000002</v>
      </c>
      <c r="R72">
        <v>41.04</v>
      </c>
      <c r="S72">
        <v>0</v>
      </c>
      <c r="T72">
        <v>1.57</v>
      </c>
      <c r="U72">
        <v>396.82</v>
      </c>
      <c r="V72">
        <v>20.100000000000001</v>
      </c>
      <c r="W72">
        <v>43.41</v>
      </c>
      <c r="X72">
        <v>90.22</v>
      </c>
      <c r="Y72">
        <v>0</v>
      </c>
      <c r="Z72">
        <v>6.3</v>
      </c>
      <c r="AA72">
        <v>0</v>
      </c>
      <c r="AB72">
        <v>12.25</v>
      </c>
      <c r="AC72">
        <v>10.33</v>
      </c>
      <c r="AD72">
        <v>29.21</v>
      </c>
      <c r="AE72">
        <v>52.7</v>
      </c>
      <c r="AF72">
        <v>9.34</v>
      </c>
      <c r="AG72">
        <v>44.51</v>
      </c>
      <c r="AH72">
        <v>98.8</v>
      </c>
      <c r="AI72">
        <v>0</v>
      </c>
      <c r="AJ72">
        <v>0</v>
      </c>
      <c r="AK72">
        <v>58.21</v>
      </c>
      <c r="AL72">
        <v>37.06</v>
      </c>
      <c r="AM72">
        <v>0</v>
      </c>
      <c r="AN72">
        <v>0</v>
      </c>
      <c r="AO72">
        <v>8.9600000000000009</v>
      </c>
      <c r="AP72">
        <v>9.16</v>
      </c>
      <c r="AQ72">
        <v>51.37</v>
      </c>
      <c r="AR72">
        <v>10.67</v>
      </c>
      <c r="AS72">
        <v>14.27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3.72</v>
      </c>
      <c r="BA72">
        <v>2.12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2212.2099999999991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331.5</v>
      </c>
      <c r="L73">
        <v>399.91</v>
      </c>
      <c r="M73">
        <v>45.74</v>
      </c>
      <c r="N73">
        <v>117.62</v>
      </c>
      <c r="O73">
        <v>123.31</v>
      </c>
      <c r="P73">
        <v>103.13</v>
      </c>
      <c r="Q73">
        <v>20.260000000000002</v>
      </c>
      <c r="R73">
        <v>41.04</v>
      </c>
      <c r="S73">
        <v>0</v>
      </c>
      <c r="T73">
        <v>1.57</v>
      </c>
      <c r="U73">
        <v>396.82</v>
      </c>
      <c r="V73">
        <v>20.100000000000001</v>
      </c>
      <c r="W73">
        <v>43.41</v>
      </c>
      <c r="X73">
        <v>90.22</v>
      </c>
      <c r="Y73">
        <v>0</v>
      </c>
      <c r="Z73">
        <v>6.3</v>
      </c>
      <c r="AA73">
        <v>0</v>
      </c>
      <c r="AB73">
        <v>12.25</v>
      </c>
      <c r="AC73">
        <v>10.33</v>
      </c>
      <c r="AD73">
        <v>29.21</v>
      </c>
      <c r="AE73">
        <v>52.7</v>
      </c>
      <c r="AF73">
        <v>9.34</v>
      </c>
      <c r="AG73">
        <v>44.51</v>
      </c>
      <c r="AH73">
        <v>98.8</v>
      </c>
      <c r="AI73">
        <v>0</v>
      </c>
      <c r="AJ73">
        <v>0</v>
      </c>
      <c r="AK73">
        <v>58.21</v>
      </c>
      <c r="AL73">
        <v>37.06</v>
      </c>
      <c r="AM73">
        <v>0</v>
      </c>
      <c r="AN73">
        <v>0</v>
      </c>
      <c r="AO73">
        <v>8.8000000000000007</v>
      </c>
      <c r="AP73">
        <v>9.16</v>
      </c>
      <c r="AQ73">
        <v>51.37</v>
      </c>
      <c r="AR73">
        <v>10.67</v>
      </c>
      <c r="AS73">
        <v>14.27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3.72</v>
      </c>
      <c r="BA73">
        <v>2.12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2212.0499999999993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331.5</v>
      </c>
      <c r="L74">
        <v>399.91</v>
      </c>
      <c r="M74">
        <v>45.74</v>
      </c>
      <c r="N74">
        <v>117.62</v>
      </c>
      <c r="O74">
        <v>123.31</v>
      </c>
      <c r="P74">
        <v>103.13</v>
      </c>
      <c r="Q74">
        <v>20.260000000000002</v>
      </c>
      <c r="R74">
        <v>41.04</v>
      </c>
      <c r="S74">
        <v>0</v>
      </c>
      <c r="T74">
        <v>1.57</v>
      </c>
      <c r="U74">
        <v>396.82</v>
      </c>
      <c r="V74">
        <v>20.100000000000001</v>
      </c>
      <c r="W74">
        <v>43.41</v>
      </c>
      <c r="X74">
        <v>90.22</v>
      </c>
      <c r="Y74">
        <v>0</v>
      </c>
      <c r="Z74">
        <v>6.3</v>
      </c>
      <c r="AA74">
        <v>0</v>
      </c>
      <c r="AB74">
        <v>12.25</v>
      </c>
      <c r="AC74">
        <v>10.33</v>
      </c>
      <c r="AD74">
        <v>29.21</v>
      </c>
      <c r="AE74">
        <v>52.7</v>
      </c>
      <c r="AF74">
        <v>9.34</v>
      </c>
      <c r="AG74">
        <v>44.51</v>
      </c>
      <c r="AH74">
        <v>98.8</v>
      </c>
      <c r="AI74">
        <v>2.0299999999999998</v>
      </c>
      <c r="AJ74">
        <v>0</v>
      </c>
      <c r="AK74">
        <v>58.21</v>
      </c>
      <c r="AL74">
        <v>37.06</v>
      </c>
      <c r="AM74">
        <v>0</v>
      </c>
      <c r="AN74">
        <v>0</v>
      </c>
      <c r="AO74">
        <v>8.66</v>
      </c>
      <c r="AP74">
        <v>9.16</v>
      </c>
      <c r="AQ74">
        <v>68.489999999999995</v>
      </c>
      <c r="AR74">
        <v>10.67</v>
      </c>
      <c r="AS74">
        <v>14.27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3.72</v>
      </c>
      <c r="BA74">
        <v>2.12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2232.4499999999989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331.5</v>
      </c>
      <c r="L75">
        <v>399.91</v>
      </c>
      <c r="M75">
        <v>45.74</v>
      </c>
      <c r="N75">
        <v>117.62</v>
      </c>
      <c r="O75">
        <v>123.31</v>
      </c>
      <c r="P75">
        <v>103.13</v>
      </c>
      <c r="Q75">
        <v>20.260000000000002</v>
      </c>
      <c r="R75">
        <v>41.04</v>
      </c>
      <c r="S75">
        <v>0</v>
      </c>
      <c r="T75">
        <v>1.57</v>
      </c>
      <c r="U75">
        <v>403.92</v>
      </c>
      <c r="V75">
        <v>20.100000000000001</v>
      </c>
      <c r="W75">
        <v>43.41</v>
      </c>
      <c r="X75">
        <v>90.22</v>
      </c>
      <c r="Y75">
        <v>0</v>
      </c>
      <c r="Z75">
        <v>6.3</v>
      </c>
      <c r="AA75">
        <v>13.58</v>
      </c>
      <c r="AB75">
        <v>14.42</v>
      </c>
      <c r="AC75">
        <v>10.33</v>
      </c>
      <c r="AD75">
        <v>38.85</v>
      </c>
      <c r="AE75">
        <v>52.7</v>
      </c>
      <c r="AF75">
        <v>18.670000000000002</v>
      </c>
      <c r="AG75">
        <v>44.51</v>
      </c>
      <c r="AH75">
        <v>98.8</v>
      </c>
      <c r="AI75">
        <v>4.08</v>
      </c>
      <c r="AJ75">
        <v>0</v>
      </c>
      <c r="AK75">
        <v>58.21</v>
      </c>
      <c r="AL75">
        <v>37.06</v>
      </c>
      <c r="AM75">
        <v>2.84</v>
      </c>
      <c r="AN75">
        <v>0</v>
      </c>
      <c r="AO75">
        <v>8.52</v>
      </c>
      <c r="AP75">
        <v>9.16</v>
      </c>
      <c r="AQ75">
        <v>68.489999999999995</v>
      </c>
      <c r="AR75">
        <v>14.93</v>
      </c>
      <c r="AS75">
        <v>14.27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3.88</v>
      </c>
      <c r="BA75">
        <v>2.12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2283.4399999999996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331.5</v>
      </c>
      <c r="L76">
        <v>399.91</v>
      </c>
      <c r="M76">
        <v>45.74</v>
      </c>
      <c r="N76">
        <v>117.62</v>
      </c>
      <c r="O76">
        <v>123.31</v>
      </c>
      <c r="P76">
        <v>103.13</v>
      </c>
      <c r="Q76">
        <v>20.260000000000002</v>
      </c>
      <c r="R76">
        <v>41.04</v>
      </c>
      <c r="S76">
        <v>0</v>
      </c>
      <c r="T76">
        <v>1.57</v>
      </c>
      <c r="U76">
        <v>404.7</v>
      </c>
      <c r="V76">
        <v>20.100000000000001</v>
      </c>
      <c r="W76">
        <v>43.41</v>
      </c>
      <c r="X76">
        <v>90.22</v>
      </c>
      <c r="Y76">
        <v>0</v>
      </c>
      <c r="Z76">
        <v>6.3</v>
      </c>
      <c r="AA76">
        <v>27.16</v>
      </c>
      <c r="AB76">
        <v>21.63</v>
      </c>
      <c r="AC76">
        <v>20.65</v>
      </c>
      <c r="AD76">
        <v>38.85</v>
      </c>
      <c r="AE76">
        <v>52.7</v>
      </c>
      <c r="AF76">
        <v>28.01</v>
      </c>
      <c r="AG76">
        <v>44.51</v>
      </c>
      <c r="AH76">
        <v>113.78</v>
      </c>
      <c r="AI76">
        <v>52.29</v>
      </c>
      <c r="AJ76">
        <v>0</v>
      </c>
      <c r="AK76">
        <v>58.21</v>
      </c>
      <c r="AL76">
        <v>49.41</v>
      </c>
      <c r="AM76">
        <v>8.5</v>
      </c>
      <c r="AN76">
        <v>0</v>
      </c>
      <c r="AO76">
        <v>8.09</v>
      </c>
      <c r="AP76">
        <v>9.16</v>
      </c>
      <c r="AQ76">
        <v>68.489999999999995</v>
      </c>
      <c r="AR76">
        <v>49.08</v>
      </c>
      <c r="AS76">
        <v>14.27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3.88</v>
      </c>
      <c r="BA76">
        <v>2.44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2439.9100000000003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331.5</v>
      </c>
      <c r="L77">
        <v>399.91</v>
      </c>
      <c r="M77">
        <v>45.74</v>
      </c>
      <c r="N77">
        <v>117.62</v>
      </c>
      <c r="O77">
        <v>123.31</v>
      </c>
      <c r="P77">
        <v>103.13</v>
      </c>
      <c r="Q77">
        <v>20.260000000000002</v>
      </c>
      <c r="R77">
        <v>40.99</v>
      </c>
      <c r="S77">
        <v>0</v>
      </c>
      <c r="T77">
        <v>1.57</v>
      </c>
      <c r="U77">
        <v>404.7</v>
      </c>
      <c r="V77">
        <v>20.100000000000001</v>
      </c>
      <c r="W77">
        <v>43.41</v>
      </c>
      <c r="X77">
        <v>90.22</v>
      </c>
      <c r="Y77">
        <v>0</v>
      </c>
      <c r="Z77">
        <v>18.899999999999999</v>
      </c>
      <c r="AA77">
        <v>40.729999999999997</v>
      </c>
      <c r="AB77">
        <v>44.12</v>
      </c>
      <c r="AC77">
        <v>32.61</v>
      </c>
      <c r="AD77">
        <v>40.03</v>
      </c>
      <c r="AE77">
        <v>53.23</v>
      </c>
      <c r="AF77">
        <v>41.5</v>
      </c>
      <c r="AG77">
        <v>44.51</v>
      </c>
      <c r="AH77">
        <v>148.19</v>
      </c>
      <c r="AI77">
        <v>52.29</v>
      </c>
      <c r="AJ77">
        <v>0</v>
      </c>
      <c r="AK77">
        <v>58.21</v>
      </c>
      <c r="AL77">
        <v>76.709999999999994</v>
      </c>
      <c r="AM77">
        <v>14.17</v>
      </c>
      <c r="AN77">
        <v>0</v>
      </c>
      <c r="AO77">
        <v>8.09</v>
      </c>
      <c r="AP77">
        <v>10.27</v>
      </c>
      <c r="AQ77">
        <v>68.489999999999995</v>
      </c>
      <c r="AR77">
        <v>49.08</v>
      </c>
      <c r="AS77">
        <v>14.27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4.17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2586.3000000000002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331.5</v>
      </c>
      <c r="L78">
        <v>399.91</v>
      </c>
      <c r="M78">
        <v>45.74</v>
      </c>
      <c r="N78">
        <v>117.62</v>
      </c>
      <c r="O78">
        <v>123.31</v>
      </c>
      <c r="P78">
        <v>103.13</v>
      </c>
      <c r="Q78">
        <v>20.260000000000002</v>
      </c>
      <c r="R78">
        <v>40.99</v>
      </c>
      <c r="S78">
        <v>0</v>
      </c>
      <c r="T78">
        <v>1.57</v>
      </c>
      <c r="U78">
        <v>404.7</v>
      </c>
      <c r="V78">
        <v>20.100000000000001</v>
      </c>
      <c r="W78">
        <v>43.41</v>
      </c>
      <c r="X78">
        <v>90.22</v>
      </c>
      <c r="Y78">
        <v>0</v>
      </c>
      <c r="Z78">
        <v>18.899999999999999</v>
      </c>
      <c r="AA78">
        <v>40.729999999999997</v>
      </c>
      <c r="AB78">
        <v>44.12</v>
      </c>
      <c r="AC78">
        <v>32.61</v>
      </c>
      <c r="AD78">
        <v>40.03</v>
      </c>
      <c r="AE78">
        <v>53.23</v>
      </c>
      <c r="AF78">
        <v>41.5</v>
      </c>
      <c r="AG78">
        <v>44.51</v>
      </c>
      <c r="AH78">
        <v>148.19</v>
      </c>
      <c r="AI78">
        <v>52.29</v>
      </c>
      <c r="AJ78">
        <v>0</v>
      </c>
      <c r="AK78">
        <v>58.21</v>
      </c>
      <c r="AL78">
        <v>76.709999999999994</v>
      </c>
      <c r="AM78">
        <v>14.17</v>
      </c>
      <c r="AN78">
        <v>0</v>
      </c>
      <c r="AO78">
        <v>8.09</v>
      </c>
      <c r="AP78">
        <v>10.27</v>
      </c>
      <c r="AQ78">
        <v>68.489999999999995</v>
      </c>
      <c r="AR78">
        <v>13.87</v>
      </c>
      <c r="AS78">
        <v>14.27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2551.09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331.5</v>
      </c>
      <c r="L79">
        <v>399.91</v>
      </c>
      <c r="M79">
        <v>45.74</v>
      </c>
      <c r="N79">
        <v>117.62</v>
      </c>
      <c r="O79">
        <v>123.31</v>
      </c>
      <c r="P79">
        <v>103.13</v>
      </c>
      <c r="Q79">
        <v>20.260000000000002</v>
      </c>
      <c r="R79">
        <v>40.99</v>
      </c>
      <c r="S79">
        <v>0</v>
      </c>
      <c r="T79">
        <v>1.57</v>
      </c>
      <c r="U79">
        <v>404.7</v>
      </c>
      <c r="V79">
        <v>20.100000000000001</v>
      </c>
      <c r="W79">
        <v>43.41</v>
      </c>
      <c r="X79">
        <v>90.22</v>
      </c>
      <c r="Y79">
        <v>0</v>
      </c>
      <c r="Z79">
        <v>18.899999999999999</v>
      </c>
      <c r="AA79">
        <v>40.729999999999997</v>
      </c>
      <c r="AB79">
        <v>44.12</v>
      </c>
      <c r="AC79">
        <v>32.61</v>
      </c>
      <c r="AD79">
        <v>40.03</v>
      </c>
      <c r="AE79">
        <v>53.23</v>
      </c>
      <c r="AF79">
        <v>41.5</v>
      </c>
      <c r="AG79">
        <v>44.51</v>
      </c>
      <c r="AH79">
        <v>148.19</v>
      </c>
      <c r="AI79">
        <v>52.29</v>
      </c>
      <c r="AJ79">
        <v>0</v>
      </c>
      <c r="AK79">
        <v>58.21</v>
      </c>
      <c r="AL79">
        <v>76.709999999999994</v>
      </c>
      <c r="AM79">
        <v>14.17</v>
      </c>
      <c r="AN79">
        <v>0</v>
      </c>
      <c r="AO79">
        <v>8.24</v>
      </c>
      <c r="AP79">
        <v>10.27</v>
      </c>
      <c r="AQ79">
        <v>68.489999999999995</v>
      </c>
      <c r="AR79">
        <v>12.8</v>
      </c>
      <c r="AS79">
        <v>14.27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2550.17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331.5</v>
      </c>
      <c r="L80">
        <v>399.91</v>
      </c>
      <c r="M80">
        <v>45.74</v>
      </c>
      <c r="N80">
        <v>117.62</v>
      </c>
      <c r="O80">
        <v>123.31</v>
      </c>
      <c r="P80">
        <v>103.13</v>
      </c>
      <c r="Q80">
        <v>20.260000000000002</v>
      </c>
      <c r="R80">
        <v>40.99</v>
      </c>
      <c r="S80">
        <v>0</v>
      </c>
      <c r="T80">
        <v>1.57</v>
      </c>
      <c r="U80">
        <v>404.7</v>
      </c>
      <c r="V80">
        <v>20.100000000000001</v>
      </c>
      <c r="W80">
        <v>43.41</v>
      </c>
      <c r="X80">
        <v>90.22</v>
      </c>
      <c r="Y80">
        <v>0</v>
      </c>
      <c r="Z80">
        <v>18.899999999999999</v>
      </c>
      <c r="AA80">
        <v>40.729999999999997</v>
      </c>
      <c r="AB80">
        <v>44.12</v>
      </c>
      <c r="AC80">
        <v>32.61</v>
      </c>
      <c r="AD80">
        <v>40.03</v>
      </c>
      <c r="AE80">
        <v>53.23</v>
      </c>
      <c r="AF80">
        <v>41.5</v>
      </c>
      <c r="AG80">
        <v>44.51</v>
      </c>
      <c r="AH80">
        <v>148.19</v>
      </c>
      <c r="AI80">
        <v>52.29</v>
      </c>
      <c r="AJ80">
        <v>0</v>
      </c>
      <c r="AK80">
        <v>58.21</v>
      </c>
      <c r="AL80">
        <v>76.709999999999994</v>
      </c>
      <c r="AM80">
        <v>14.17</v>
      </c>
      <c r="AN80">
        <v>0</v>
      </c>
      <c r="AO80">
        <v>8.39</v>
      </c>
      <c r="AP80">
        <v>10.27</v>
      </c>
      <c r="AQ80">
        <v>68.489999999999995</v>
      </c>
      <c r="AR80">
        <v>12.8</v>
      </c>
      <c r="AS80">
        <v>14.27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2550.3200000000002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331.5</v>
      </c>
      <c r="L81">
        <v>399.91</v>
      </c>
      <c r="M81">
        <v>45.74</v>
      </c>
      <c r="N81">
        <v>117.62</v>
      </c>
      <c r="O81">
        <v>123.31</v>
      </c>
      <c r="P81">
        <v>103.13</v>
      </c>
      <c r="Q81">
        <v>20.260000000000002</v>
      </c>
      <c r="R81">
        <v>40.99</v>
      </c>
      <c r="S81">
        <v>0</v>
      </c>
      <c r="T81">
        <v>1.57</v>
      </c>
      <c r="U81">
        <v>404.7</v>
      </c>
      <c r="V81">
        <v>20.100000000000001</v>
      </c>
      <c r="W81">
        <v>43.41</v>
      </c>
      <c r="X81">
        <v>90.22</v>
      </c>
      <c r="Y81">
        <v>0</v>
      </c>
      <c r="Z81">
        <v>18.899999999999999</v>
      </c>
      <c r="AA81">
        <v>40.729999999999997</v>
      </c>
      <c r="AB81">
        <v>44.12</v>
      </c>
      <c r="AC81">
        <v>32.61</v>
      </c>
      <c r="AD81">
        <v>40.03</v>
      </c>
      <c r="AE81">
        <v>53.23</v>
      </c>
      <c r="AF81">
        <v>41.5</v>
      </c>
      <c r="AG81">
        <v>44.51</v>
      </c>
      <c r="AH81">
        <v>148.19</v>
      </c>
      <c r="AI81">
        <v>52.29</v>
      </c>
      <c r="AJ81">
        <v>0</v>
      </c>
      <c r="AK81">
        <v>58.21</v>
      </c>
      <c r="AL81">
        <v>49.41</v>
      </c>
      <c r="AM81">
        <v>14.17</v>
      </c>
      <c r="AN81">
        <v>0</v>
      </c>
      <c r="AO81">
        <v>8.39</v>
      </c>
      <c r="AP81">
        <v>10.27</v>
      </c>
      <c r="AQ81">
        <v>68.489999999999995</v>
      </c>
      <c r="AR81">
        <v>10.67</v>
      </c>
      <c r="AS81">
        <v>14.27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2520.89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331.5</v>
      </c>
      <c r="L82">
        <v>399.91</v>
      </c>
      <c r="M82">
        <v>45.74</v>
      </c>
      <c r="N82">
        <v>117.62</v>
      </c>
      <c r="O82">
        <v>123.31</v>
      </c>
      <c r="P82">
        <v>103.13</v>
      </c>
      <c r="Q82">
        <v>20.260000000000002</v>
      </c>
      <c r="R82">
        <v>40.99</v>
      </c>
      <c r="S82">
        <v>0</v>
      </c>
      <c r="T82">
        <v>1.57</v>
      </c>
      <c r="U82">
        <v>404.7</v>
      </c>
      <c r="V82">
        <v>20.100000000000001</v>
      </c>
      <c r="W82">
        <v>43.41</v>
      </c>
      <c r="X82">
        <v>90.22</v>
      </c>
      <c r="Y82">
        <v>0</v>
      </c>
      <c r="Z82">
        <v>18.899999999999999</v>
      </c>
      <c r="AA82">
        <v>40.729999999999997</v>
      </c>
      <c r="AB82">
        <v>44.12</v>
      </c>
      <c r="AC82">
        <v>32.61</v>
      </c>
      <c r="AD82">
        <v>40.03</v>
      </c>
      <c r="AE82">
        <v>53.23</v>
      </c>
      <c r="AF82">
        <v>41.5</v>
      </c>
      <c r="AG82">
        <v>44.51</v>
      </c>
      <c r="AH82">
        <v>148.19</v>
      </c>
      <c r="AI82">
        <v>16.3</v>
      </c>
      <c r="AJ82">
        <v>0</v>
      </c>
      <c r="AK82">
        <v>58.21</v>
      </c>
      <c r="AL82">
        <v>37.06</v>
      </c>
      <c r="AM82">
        <v>14.17</v>
      </c>
      <c r="AN82">
        <v>0</v>
      </c>
      <c r="AO82">
        <v>8.52</v>
      </c>
      <c r="AP82">
        <v>10.27</v>
      </c>
      <c r="AQ82">
        <v>68.489999999999995</v>
      </c>
      <c r="AR82">
        <v>10.67</v>
      </c>
      <c r="AS82">
        <v>14.27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2472.6800000000003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331.5</v>
      </c>
      <c r="L83">
        <v>399.91</v>
      </c>
      <c r="M83">
        <v>45.74</v>
      </c>
      <c r="N83">
        <v>117.62</v>
      </c>
      <c r="O83">
        <v>123.31</v>
      </c>
      <c r="P83">
        <v>103.13</v>
      </c>
      <c r="Q83">
        <v>20.260000000000002</v>
      </c>
      <c r="R83">
        <v>40.99</v>
      </c>
      <c r="S83">
        <v>0</v>
      </c>
      <c r="T83">
        <v>1.57</v>
      </c>
      <c r="U83">
        <v>404.7</v>
      </c>
      <c r="V83">
        <v>20.100000000000001</v>
      </c>
      <c r="W83">
        <v>43.41</v>
      </c>
      <c r="X83">
        <v>90.22</v>
      </c>
      <c r="Y83">
        <v>0</v>
      </c>
      <c r="Z83">
        <v>18.899999999999999</v>
      </c>
      <c r="AA83">
        <v>40.729999999999997</v>
      </c>
      <c r="AB83">
        <v>44.12</v>
      </c>
      <c r="AC83">
        <v>32.61</v>
      </c>
      <c r="AD83">
        <v>40.03</v>
      </c>
      <c r="AE83">
        <v>53.23</v>
      </c>
      <c r="AF83">
        <v>41.5</v>
      </c>
      <c r="AG83">
        <v>44.51</v>
      </c>
      <c r="AH83">
        <v>148.19</v>
      </c>
      <c r="AI83">
        <v>14.94</v>
      </c>
      <c r="AJ83">
        <v>0</v>
      </c>
      <c r="AK83">
        <v>58.21</v>
      </c>
      <c r="AL83">
        <v>37.06</v>
      </c>
      <c r="AM83">
        <v>14.17</v>
      </c>
      <c r="AN83">
        <v>0</v>
      </c>
      <c r="AO83">
        <v>8.8000000000000007</v>
      </c>
      <c r="AP83">
        <v>10.27</v>
      </c>
      <c r="AQ83">
        <v>68.489999999999995</v>
      </c>
      <c r="AR83">
        <v>10.67</v>
      </c>
      <c r="AS83">
        <v>14.27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2471.6000000000004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331.5</v>
      </c>
      <c r="L84">
        <v>399.91</v>
      </c>
      <c r="M84">
        <v>45.74</v>
      </c>
      <c r="N84">
        <v>117.62</v>
      </c>
      <c r="O84">
        <v>123.31</v>
      </c>
      <c r="P84">
        <v>103.13</v>
      </c>
      <c r="Q84">
        <v>20.260000000000002</v>
      </c>
      <c r="R84">
        <v>40.99</v>
      </c>
      <c r="S84">
        <v>0</v>
      </c>
      <c r="T84">
        <v>1.57</v>
      </c>
      <c r="U84">
        <v>404.7</v>
      </c>
      <c r="V84">
        <v>20.100000000000001</v>
      </c>
      <c r="W84">
        <v>43.41</v>
      </c>
      <c r="X84">
        <v>90.22</v>
      </c>
      <c r="Y84">
        <v>0</v>
      </c>
      <c r="Z84">
        <v>18.899999999999999</v>
      </c>
      <c r="AA84">
        <v>40.729999999999997</v>
      </c>
      <c r="AB84">
        <v>44.12</v>
      </c>
      <c r="AC84">
        <v>32.61</v>
      </c>
      <c r="AD84">
        <v>40.03</v>
      </c>
      <c r="AE84">
        <v>53.23</v>
      </c>
      <c r="AF84">
        <v>41.5</v>
      </c>
      <c r="AG84">
        <v>44.51</v>
      </c>
      <c r="AH84">
        <v>148.19</v>
      </c>
      <c r="AI84">
        <v>14.94</v>
      </c>
      <c r="AJ84">
        <v>0</v>
      </c>
      <c r="AK84">
        <v>58.21</v>
      </c>
      <c r="AL84">
        <v>37.06</v>
      </c>
      <c r="AM84">
        <v>14.17</v>
      </c>
      <c r="AN84">
        <v>0</v>
      </c>
      <c r="AO84">
        <v>8.8000000000000007</v>
      </c>
      <c r="AP84">
        <v>10.27</v>
      </c>
      <c r="AQ84">
        <v>68.489999999999995</v>
      </c>
      <c r="AR84">
        <v>13.87</v>
      </c>
      <c r="AS84">
        <v>14.27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2474.8000000000002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331.5</v>
      </c>
      <c r="L85">
        <v>399.91</v>
      </c>
      <c r="M85">
        <v>45.74</v>
      </c>
      <c r="N85">
        <v>117.62</v>
      </c>
      <c r="O85">
        <v>123.31</v>
      </c>
      <c r="P85">
        <v>103.13</v>
      </c>
      <c r="Q85">
        <v>20.260000000000002</v>
      </c>
      <c r="R85">
        <v>40.99</v>
      </c>
      <c r="S85">
        <v>0</v>
      </c>
      <c r="T85">
        <v>1.57</v>
      </c>
      <c r="U85">
        <v>404.7</v>
      </c>
      <c r="V85">
        <v>20.100000000000001</v>
      </c>
      <c r="W85">
        <v>43.41</v>
      </c>
      <c r="X85">
        <v>90.22</v>
      </c>
      <c r="Y85">
        <v>0</v>
      </c>
      <c r="Z85">
        <v>1.06</v>
      </c>
      <c r="AA85">
        <v>27.16</v>
      </c>
      <c r="AB85">
        <v>38.93</v>
      </c>
      <c r="AC85">
        <v>31</v>
      </c>
      <c r="AD85">
        <v>38.85</v>
      </c>
      <c r="AE85">
        <v>52.7</v>
      </c>
      <c r="AF85">
        <v>18.670000000000002</v>
      </c>
      <c r="AG85">
        <v>44.51</v>
      </c>
      <c r="AH85">
        <v>129.97999999999999</v>
      </c>
      <c r="AI85">
        <v>14.94</v>
      </c>
      <c r="AJ85">
        <v>0</v>
      </c>
      <c r="AK85">
        <v>58.21</v>
      </c>
      <c r="AL85">
        <v>37.06</v>
      </c>
      <c r="AM85">
        <v>9.92</v>
      </c>
      <c r="AN85">
        <v>0</v>
      </c>
      <c r="AO85">
        <v>8.8000000000000007</v>
      </c>
      <c r="AP85">
        <v>9.16</v>
      </c>
      <c r="AQ85">
        <v>68.489999999999995</v>
      </c>
      <c r="AR85">
        <v>49.08</v>
      </c>
      <c r="AS85">
        <v>14.27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3.88</v>
      </c>
      <c r="BA85">
        <v>2.79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2423.3000000000002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331.5</v>
      </c>
      <c r="L86">
        <v>399.91</v>
      </c>
      <c r="M86">
        <v>45.74</v>
      </c>
      <c r="N86">
        <v>117.62</v>
      </c>
      <c r="O86">
        <v>123.31</v>
      </c>
      <c r="P86">
        <v>103.13</v>
      </c>
      <c r="Q86">
        <v>20.260000000000002</v>
      </c>
      <c r="R86">
        <v>40.99</v>
      </c>
      <c r="S86">
        <v>0</v>
      </c>
      <c r="T86">
        <v>1.57</v>
      </c>
      <c r="U86">
        <v>404.7</v>
      </c>
      <c r="V86">
        <v>20.100000000000001</v>
      </c>
      <c r="W86">
        <v>43.41</v>
      </c>
      <c r="X86">
        <v>90.22</v>
      </c>
      <c r="Y86">
        <v>0</v>
      </c>
      <c r="Z86">
        <v>0</v>
      </c>
      <c r="AA86">
        <v>27.16</v>
      </c>
      <c r="AB86">
        <v>38.93</v>
      </c>
      <c r="AC86">
        <v>31</v>
      </c>
      <c r="AD86">
        <v>38.85</v>
      </c>
      <c r="AE86">
        <v>52.7</v>
      </c>
      <c r="AF86">
        <v>18.670000000000002</v>
      </c>
      <c r="AG86">
        <v>44.51</v>
      </c>
      <c r="AH86">
        <v>129.97999999999999</v>
      </c>
      <c r="AI86">
        <v>14.94</v>
      </c>
      <c r="AJ86">
        <v>0</v>
      </c>
      <c r="AK86">
        <v>58.21</v>
      </c>
      <c r="AL86">
        <v>37.06</v>
      </c>
      <c r="AM86">
        <v>6.51</v>
      </c>
      <c r="AN86">
        <v>0</v>
      </c>
      <c r="AO86">
        <v>8.9600000000000009</v>
      </c>
      <c r="AP86">
        <v>9.16</v>
      </c>
      <c r="AQ86">
        <v>68.489999999999995</v>
      </c>
      <c r="AR86">
        <v>49.08</v>
      </c>
      <c r="AS86">
        <v>14.27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3.88</v>
      </c>
      <c r="BA86">
        <v>2.79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2418.9900000000002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331.5</v>
      </c>
      <c r="L87">
        <v>399.91</v>
      </c>
      <c r="M87">
        <v>45.74</v>
      </c>
      <c r="N87">
        <v>117.62</v>
      </c>
      <c r="O87">
        <v>123.31</v>
      </c>
      <c r="P87">
        <v>103.13</v>
      </c>
      <c r="Q87">
        <v>20.260000000000002</v>
      </c>
      <c r="R87">
        <v>40.99</v>
      </c>
      <c r="S87">
        <v>0</v>
      </c>
      <c r="T87">
        <v>1.57</v>
      </c>
      <c r="U87">
        <v>404.7</v>
      </c>
      <c r="V87">
        <v>20.100000000000001</v>
      </c>
      <c r="W87">
        <v>43.41</v>
      </c>
      <c r="X87">
        <v>90.22</v>
      </c>
      <c r="Y87">
        <v>0</v>
      </c>
      <c r="Z87">
        <v>0</v>
      </c>
      <c r="AA87">
        <v>27.16</v>
      </c>
      <c r="AB87">
        <v>38.93</v>
      </c>
      <c r="AC87">
        <v>31</v>
      </c>
      <c r="AD87">
        <v>38.85</v>
      </c>
      <c r="AE87">
        <v>52.7</v>
      </c>
      <c r="AF87">
        <v>18.670000000000002</v>
      </c>
      <c r="AG87">
        <v>44.51</v>
      </c>
      <c r="AH87">
        <v>129.97999999999999</v>
      </c>
      <c r="AI87">
        <v>14.94</v>
      </c>
      <c r="AJ87">
        <v>0</v>
      </c>
      <c r="AK87">
        <v>58.21</v>
      </c>
      <c r="AL87">
        <v>37.06</v>
      </c>
      <c r="AM87">
        <v>6.51</v>
      </c>
      <c r="AN87">
        <v>0</v>
      </c>
      <c r="AO87">
        <v>8.9600000000000009</v>
      </c>
      <c r="AP87">
        <v>9.16</v>
      </c>
      <c r="AQ87">
        <v>68.489999999999995</v>
      </c>
      <c r="AR87">
        <v>13.87</v>
      </c>
      <c r="AS87">
        <v>14.27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3.88</v>
      </c>
      <c r="BA87">
        <v>2.79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2383.7800000000002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331.5</v>
      </c>
      <c r="L88">
        <v>399.91</v>
      </c>
      <c r="M88">
        <v>45.74</v>
      </c>
      <c r="N88">
        <v>117.62</v>
      </c>
      <c r="O88">
        <v>123.31</v>
      </c>
      <c r="P88">
        <v>103.13</v>
      </c>
      <c r="Q88">
        <v>20.260000000000002</v>
      </c>
      <c r="R88">
        <v>40.99</v>
      </c>
      <c r="S88">
        <v>0</v>
      </c>
      <c r="T88">
        <v>1.57</v>
      </c>
      <c r="U88">
        <v>404.7</v>
      </c>
      <c r="V88">
        <v>20.100000000000001</v>
      </c>
      <c r="W88">
        <v>43.41</v>
      </c>
      <c r="X88">
        <v>90.22</v>
      </c>
      <c r="Y88">
        <v>0</v>
      </c>
      <c r="Z88">
        <v>0</v>
      </c>
      <c r="AA88">
        <v>27.16</v>
      </c>
      <c r="AB88">
        <v>38.93</v>
      </c>
      <c r="AC88">
        <v>31</v>
      </c>
      <c r="AD88">
        <v>38.85</v>
      </c>
      <c r="AE88">
        <v>52.7</v>
      </c>
      <c r="AF88">
        <v>18.670000000000002</v>
      </c>
      <c r="AG88">
        <v>44.51</v>
      </c>
      <c r="AH88">
        <v>129.97999999999999</v>
      </c>
      <c r="AI88">
        <v>16.3</v>
      </c>
      <c r="AJ88">
        <v>0</v>
      </c>
      <c r="AK88">
        <v>58.21</v>
      </c>
      <c r="AL88">
        <v>37.06</v>
      </c>
      <c r="AM88">
        <v>6.51</v>
      </c>
      <c r="AN88">
        <v>0</v>
      </c>
      <c r="AO88">
        <v>9.09</v>
      </c>
      <c r="AP88">
        <v>9.16</v>
      </c>
      <c r="AQ88">
        <v>68.489999999999995</v>
      </c>
      <c r="AR88">
        <v>10.67</v>
      </c>
      <c r="AS88">
        <v>14.27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3.88</v>
      </c>
      <c r="BA88">
        <v>2.79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2382.0700000000006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331.5</v>
      </c>
      <c r="L89">
        <v>399.91</v>
      </c>
      <c r="M89">
        <v>45.74</v>
      </c>
      <c r="N89">
        <v>117.62</v>
      </c>
      <c r="O89">
        <v>123.31</v>
      </c>
      <c r="P89">
        <v>103.13</v>
      </c>
      <c r="Q89">
        <v>20.260000000000002</v>
      </c>
      <c r="R89">
        <v>40.99</v>
      </c>
      <c r="S89">
        <v>0</v>
      </c>
      <c r="T89">
        <v>1.57</v>
      </c>
      <c r="U89">
        <v>404.7</v>
      </c>
      <c r="V89">
        <v>20.100000000000001</v>
      </c>
      <c r="W89">
        <v>43.41</v>
      </c>
      <c r="X89">
        <v>90.22</v>
      </c>
      <c r="Y89">
        <v>0</v>
      </c>
      <c r="Z89">
        <v>1.06</v>
      </c>
      <c r="AA89">
        <v>27.16</v>
      </c>
      <c r="AB89">
        <v>38.93</v>
      </c>
      <c r="AC89">
        <v>31</v>
      </c>
      <c r="AD89">
        <v>38.85</v>
      </c>
      <c r="AE89">
        <v>52.7</v>
      </c>
      <c r="AF89">
        <v>18.670000000000002</v>
      </c>
      <c r="AG89">
        <v>44.51</v>
      </c>
      <c r="AH89">
        <v>129.97999999999999</v>
      </c>
      <c r="AI89">
        <v>16.3</v>
      </c>
      <c r="AJ89">
        <v>0</v>
      </c>
      <c r="AK89">
        <v>58.21</v>
      </c>
      <c r="AL89">
        <v>37.06</v>
      </c>
      <c r="AM89">
        <v>6.51</v>
      </c>
      <c r="AN89">
        <v>0</v>
      </c>
      <c r="AO89">
        <v>9.09</v>
      </c>
      <c r="AP89">
        <v>9.16</v>
      </c>
      <c r="AQ89">
        <v>68.489999999999995</v>
      </c>
      <c r="AR89">
        <v>10.67</v>
      </c>
      <c r="AS89">
        <v>14.27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3.88</v>
      </c>
      <c r="BA89">
        <v>2.79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2383.1300000000006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331.5</v>
      </c>
      <c r="L90">
        <v>399.91</v>
      </c>
      <c r="M90">
        <v>45.74</v>
      </c>
      <c r="N90">
        <v>117.62</v>
      </c>
      <c r="O90">
        <v>123.31</v>
      </c>
      <c r="P90">
        <v>103.13</v>
      </c>
      <c r="Q90">
        <v>20.260000000000002</v>
      </c>
      <c r="R90">
        <v>40.99</v>
      </c>
      <c r="S90">
        <v>0</v>
      </c>
      <c r="T90">
        <v>1.57</v>
      </c>
      <c r="U90">
        <v>404.7</v>
      </c>
      <c r="V90">
        <v>20.100000000000001</v>
      </c>
      <c r="W90">
        <v>43.41</v>
      </c>
      <c r="X90">
        <v>90.22</v>
      </c>
      <c r="Y90">
        <v>0</v>
      </c>
      <c r="Z90">
        <v>2.13</v>
      </c>
      <c r="AA90">
        <v>27.16</v>
      </c>
      <c r="AB90">
        <v>38.93</v>
      </c>
      <c r="AC90">
        <v>31</v>
      </c>
      <c r="AD90">
        <v>38.85</v>
      </c>
      <c r="AE90">
        <v>52.7</v>
      </c>
      <c r="AF90">
        <v>18.670000000000002</v>
      </c>
      <c r="AG90">
        <v>44.51</v>
      </c>
      <c r="AH90">
        <v>129.97999999999999</v>
      </c>
      <c r="AI90">
        <v>16.3</v>
      </c>
      <c r="AJ90">
        <v>0</v>
      </c>
      <c r="AK90">
        <v>58.21</v>
      </c>
      <c r="AL90">
        <v>37.06</v>
      </c>
      <c r="AM90">
        <v>9.92</v>
      </c>
      <c r="AN90">
        <v>0</v>
      </c>
      <c r="AO90">
        <v>9.3699999999999992</v>
      </c>
      <c r="AP90">
        <v>9.16</v>
      </c>
      <c r="AQ90">
        <v>68.489999999999995</v>
      </c>
      <c r="AR90">
        <v>10.67</v>
      </c>
      <c r="AS90">
        <v>14.27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3.88</v>
      </c>
      <c r="BA90">
        <v>2.79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2387.8900000000003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331.5</v>
      </c>
      <c r="L91">
        <v>399.91</v>
      </c>
      <c r="M91">
        <v>45.74</v>
      </c>
      <c r="N91">
        <v>117.62</v>
      </c>
      <c r="O91">
        <v>123.31</v>
      </c>
      <c r="P91">
        <v>103.13</v>
      </c>
      <c r="Q91">
        <v>20.260000000000002</v>
      </c>
      <c r="R91">
        <v>40.99</v>
      </c>
      <c r="S91">
        <v>0</v>
      </c>
      <c r="T91">
        <v>1.57</v>
      </c>
      <c r="U91">
        <v>404.7</v>
      </c>
      <c r="V91">
        <v>20.100000000000001</v>
      </c>
      <c r="W91">
        <v>43.41</v>
      </c>
      <c r="X91">
        <v>90.22</v>
      </c>
      <c r="Y91">
        <v>0</v>
      </c>
      <c r="Z91">
        <v>18.899999999999999</v>
      </c>
      <c r="AA91">
        <v>40.729999999999997</v>
      </c>
      <c r="AB91">
        <v>44.12</v>
      </c>
      <c r="AC91">
        <v>32.61</v>
      </c>
      <c r="AD91">
        <v>40.03</v>
      </c>
      <c r="AE91">
        <v>53.23</v>
      </c>
      <c r="AF91">
        <v>41.5</v>
      </c>
      <c r="AG91">
        <v>44.51</v>
      </c>
      <c r="AH91">
        <v>148.19</v>
      </c>
      <c r="AI91">
        <v>16.3</v>
      </c>
      <c r="AJ91">
        <v>0</v>
      </c>
      <c r="AK91">
        <v>58.21</v>
      </c>
      <c r="AL91">
        <v>37.06</v>
      </c>
      <c r="AM91">
        <v>11.33</v>
      </c>
      <c r="AN91">
        <v>0</v>
      </c>
      <c r="AO91">
        <v>9.3699999999999992</v>
      </c>
      <c r="AP91">
        <v>10.27</v>
      </c>
      <c r="AQ91">
        <v>68.489999999999995</v>
      </c>
      <c r="AR91">
        <v>10.67</v>
      </c>
      <c r="AS91">
        <v>14.27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2470.69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331.5</v>
      </c>
      <c r="L92">
        <v>399.91</v>
      </c>
      <c r="M92">
        <v>45.74</v>
      </c>
      <c r="N92">
        <v>117.62</v>
      </c>
      <c r="O92">
        <v>123.31</v>
      </c>
      <c r="P92">
        <v>103.13</v>
      </c>
      <c r="Q92">
        <v>20.260000000000002</v>
      </c>
      <c r="R92">
        <v>40.99</v>
      </c>
      <c r="S92">
        <v>0</v>
      </c>
      <c r="T92">
        <v>1.57</v>
      </c>
      <c r="U92">
        <v>404.7</v>
      </c>
      <c r="V92">
        <v>20.100000000000001</v>
      </c>
      <c r="W92">
        <v>43.41</v>
      </c>
      <c r="X92">
        <v>90.22</v>
      </c>
      <c r="Y92">
        <v>0</v>
      </c>
      <c r="Z92">
        <v>18.899999999999999</v>
      </c>
      <c r="AA92">
        <v>40.729999999999997</v>
      </c>
      <c r="AB92">
        <v>44.12</v>
      </c>
      <c r="AC92">
        <v>32.61</v>
      </c>
      <c r="AD92">
        <v>40.03</v>
      </c>
      <c r="AE92">
        <v>53.23</v>
      </c>
      <c r="AF92">
        <v>41.5</v>
      </c>
      <c r="AG92">
        <v>44.51</v>
      </c>
      <c r="AH92">
        <v>148.19</v>
      </c>
      <c r="AI92">
        <v>2.72</v>
      </c>
      <c r="AJ92">
        <v>0</v>
      </c>
      <c r="AK92">
        <v>58.21</v>
      </c>
      <c r="AL92">
        <v>37.06</v>
      </c>
      <c r="AM92">
        <v>11.33</v>
      </c>
      <c r="AN92">
        <v>0</v>
      </c>
      <c r="AO92">
        <v>9.52</v>
      </c>
      <c r="AP92">
        <v>10.27</v>
      </c>
      <c r="AQ92">
        <v>68.489999999999995</v>
      </c>
      <c r="AR92">
        <v>14.93</v>
      </c>
      <c r="AS92">
        <v>14.27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2461.5199999999995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331.5</v>
      </c>
      <c r="L93">
        <v>399.91</v>
      </c>
      <c r="M93">
        <v>45.74</v>
      </c>
      <c r="N93">
        <v>117.62</v>
      </c>
      <c r="O93">
        <v>123.31</v>
      </c>
      <c r="P93">
        <v>103.13</v>
      </c>
      <c r="Q93">
        <v>20.260000000000002</v>
      </c>
      <c r="R93">
        <v>40.99</v>
      </c>
      <c r="S93">
        <v>0</v>
      </c>
      <c r="T93">
        <v>1.57</v>
      </c>
      <c r="U93">
        <v>404.7</v>
      </c>
      <c r="V93">
        <v>20.100000000000001</v>
      </c>
      <c r="W93">
        <v>43.41</v>
      </c>
      <c r="X93">
        <v>90.22</v>
      </c>
      <c r="Y93">
        <v>0</v>
      </c>
      <c r="Z93">
        <v>18.899999999999999</v>
      </c>
      <c r="AA93">
        <v>40.729999999999997</v>
      </c>
      <c r="AB93">
        <v>44.12</v>
      </c>
      <c r="AC93">
        <v>32.61</v>
      </c>
      <c r="AD93">
        <v>40.03</v>
      </c>
      <c r="AE93">
        <v>53.23</v>
      </c>
      <c r="AF93">
        <v>41.5</v>
      </c>
      <c r="AG93">
        <v>44.51</v>
      </c>
      <c r="AH93">
        <v>148.19</v>
      </c>
      <c r="AI93">
        <v>0</v>
      </c>
      <c r="AJ93">
        <v>0</v>
      </c>
      <c r="AK93">
        <v>58.21</v>
      </c>
      <c r="AL93">
        <v>49.41</v>
      </c>
      <c r="AM93">
        <v>11.33</v>
      </c>
      <c r="AN93">
        <v>0</v>
      </c>
      <c r="AO93">
        <v>9.52</v>
      </c>
      <c r="AP93">
        <v>10.27</v>
      </c>
      <c r="AQ93">
        <v>68.489999999999995</v>
      </c>
      <c r="AR93">
        <v>12.8</v>
      </c>
      <c r="AS93">
        <v>14.27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2469.02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331.5</v>
      </c>
      <c r="L94">
        <v>399.91</v>
      </c>
      <c r="M94">
        <v>45.74</v>
      </c>
      <c r="N94">
        <v>117.62</v>
      </c>
      <c r="O94">
        <v>123.31</v>
      </c>
      <c r="P94">
        <v>103.13</v>
      </c>
      <c r="Q94">
        <v>20.260000000000002</v>
      </c>
      <c r="R94">
        <v>40.99</v>
      </c>
      <c r="S94">
        <v>0</v>
      </c>
      <c r="T94">
        <v>1.57</v>
      </c>
      <c r="U94">
        <v>404.7</v>
      </c>
      <c r="V94">
        <v>20.100000000000001</v>
      </c>
      <c r="W94">
        <v>43.41</v>
      </c>
      <c r="X94">
        <v>90.22</v>
      </c>
      <c r="Y94">
        <v>0</v>
      </c>
      <c r="Z94">
        <v>18.899999999999999</v>
      </c>
      <c r="AA94">
        <v>40.729999999999997</v>
      </c>
      <c r="AB94">
        <v>44.12</v>
      </c>
      <c r="AC94">
        <v>32.61</v>
      </c>
      <c r="AD94">
        <v>40.03</v>
      </c>
      <c r="AE94">
        <v>53.23</v>
      </c>
      <c r="AF94">
        <v>41.5</v>
      </c>
      <c r="AG94">
        <v>44.51</v>
      </c>
      <c r="AH94">
        <v>148.19</v>
      </c>
      <c r="AI94">
        <v>0</v>
      </c>
      <c r="AJ94">
        <v>0</v>
      </c>
      <c r="AK94">
        <v>58.21</v>
      </c>
      <c r="AL94">
        <v>49.41</v>
      </c>
      <c r="AM94">
        <v>11.33</v>
      </c>
      <c r="AN94">
        <v>0</v>
      </c>
      <c r="AO94">
        <v>9.66</v>
      </c>
      <c r="AP94">
        <v>10.27</v>
      </c>
      <c r="AQ94">
        <v>68.489999999999995</v>
      </c>
      <c r="AR94">
        <v>49.08</v>
      </c>
      <c r="AS94">
        <v>14.27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4.17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2505.4399999999996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331.5</v>
      </c>
      <c r="L95">
        <v>399.91</v>
      </c>
      <c r="M95">
        <v>45.74</v>
      </c>
      <c r="N95">
        <v>117.62</v>
      </c>
      <c r="O95">
        <v>123.31</v>
      </c>
      <c r="P95">
        <v>103.13</v>
      </c>
      <c r="Q95">
        <v>20.260000000000002</v>
      </c>
      <c r="R95">
        <v>41.04</v>
      </c>
      <c r="S95">
        <v>0</v>
      </c>
      <c r="T95">
        <v>1.57</v>
      </c>
      <c r="U95">
        <v>404.7</v>
      </c>
      <c r="V95">
        <v>20.100000000000001</v>
      </c>
      <c r="W95">
        <v>43.41</v>
      </c>
      <c r="X95">
        <v>90.22</v>
      </c>
      <c r="Y95">
        <v>0</v>
      </c>
      <c r="Z95">
        <v>1.06</v>
      </c>
      <c r="AA95">
        <v>27.16</v>
      </c>
      <c r="AB95">
        <v>27.39</v>
      </c>
      <c r="AC95">
        <v>20.65</v>
      </c>
      <c r="AD95">
        <v>29.21</v>
      </c>
      <c r="AE95">
        <v>52.7</v>
      </c>
      <c r="AF95">
        <v>20.74</v>
      </c>
      <c r="AG95">
        <v>44.51</v>
      </c>
      <c r="AH95">
        <v>144.97999999999999</v>
      </c>
      <c r="AI95">
        <v>0</v>
      </c>
      <c r="AJ95">
        <v>0</v>
      </c>
      <c r="AK95">
        <v>58.21</v>
      </c>
      <c r="AL95">
        <v>49.41</v>
      </c>
      <c r="AM95">
        <v>9.1999999999999993</v>
      </c>
      <c r="AN95">
        <v>0</v>
      </c>
      <c r="AO95">
        <v>9.66</v>
      </c>
      <c r="AP95">
        <v>9.16</v>
      </c>
      <c r="AQ95">
        <v>68.489999999999995</v>
      </c>
      <c r="AR95">
        <v>49.08</v>
      </c>
      <c r="AS95">
        <v>14.27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3.88</v>
      </c>
      <c r="BA95">
        <v>3.11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2405.37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331.5</v>
      </c>
      <c r="L96">
        <v>399.91</v>
      </c>
      <c r="M96">
        <v>45.74</v>
      </c>
      <c r="N96">
        <v>117.62</v>
      </c>
      <c r="O96">
        <v>123.31</v>
      </c>
      <c r="P96">
        <v>103.13</v>
      </c>
      <c r="Q96">
        <v>20.260000000000002</v>
      </c>
      <c r="R96">
        <v>41.04</v>
      </c>
      <c r="S96">
        <v>0</v>
      </c>
      <c r="T96">
        <v>1.57</v>
      </c>
      <c r="U96">
        <v>404.7</v>
      </c>
      <c r="V96">
        <v>20.100000000000001</v>
      </c>
      <c r="W96">
        <v>43.41</v>
      </c>
      <c r="X96">
        <v>90.22</v>
      </c>
      <c r="Y96">
        <v>0</v>
      </c>
      <c r="Z96">
        <v>0</v>
      </c>
      <c r="AA96">
        <v>13.58</v>
      </c>
      <c r="AB96">
        <v>12.25</v>
      </c>
      <c r="AC96">
        <v>10.33</v>
      </c>
      <c r="AD96">
        <v>29.21</v>
      </c>
      <c r="AE96">
        <v>52.7</v>
      </c>
      <c r="AF96">
        <v>9.34</v>
      </c>
      <c r="AG96">
        <v>44.51</v>
      </c>
      <c r="AH96">
        <v>144.97999999999999</v>
      </c>
      <c r="AI96">
        <v>0</v>
      </c>
      <c r="AJ96">
        <v>0</v>
      </c>
      <c r="AK96">
        <v>58.21</v>
      </c>
      <c r="AL96">
        <v>49.41</v>
      </c>
      <c r="AM96">
        <v>2.84</v>
      </c>
      <c r="AN96">
        <v>0</v>
      </c>
      <c r="AO96">
        <v>9.94</v>
      </c>
      <c r="AP96">
        <v>9.16</v>
      </c>
      <c r="AQ96">
        <v>68.489999999999995</v>
      </c>
      <c r="AR96">
        <v>12.8</v>
      </c>
      <c r="AS96">
        <v>14.27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3.11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2310.12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331.5</v>
      </c>
      <c r="L97">
        <v>399.91</v>
      </c>
      <c r="M97">
        <v>45.74</v>
      </c>
      <c r="N97">
        <v>117.62</v>
      </c>
      <c r="O97">
        <v>123.31</v>
      </c>
      <c r="P97">
        <v>103.13</v>
      </c>
      <c r="Q97">
        <v>20.260000000000002</v>
      </c>
      <c r="R97">
        <v>41.04</v>
      </c>
      <c r="S97">
        <v>0</v>
      </c>
      <c r="T97">
        <v>1.57</v>
      </c>
      <c r="U97">
        <v>404.7</v>
      </c>
      <c r="V97">
        <v>20.100000000000001</v>
      </c>
      <c r="W97">
        <v>43.41</v>
      </c>
      <c r="X97">
        <v>90.22</v>
      </c>
      <c r="Y97">
        <v>0</v>
      </c>
      <c r="Z97">
        <v>0</v>
      </c>
      <c r="AA97">
        <v>13.58</v>
      </c>
      <c r="AB97">
        <v>10.23</v>
      </c>
      <c r="AC97">
        <v>10.33</v>
      </c>
      <c r="AD97">
        <v>29.21</v>
      </c>
      <c r="AE97">
        <v>52.7</v>
      </c>
      <c r="AF97">
        <v>9.34</v>
      </c>
      <c r="AG97">
        <v>44.51</v>
      </c>
      <c r="AH97">
        <v>144.97999999999999</v>
      </c>
      <c r="AI97">
        <v>0</v>
      </c>
      <c r="AJ97">
        <v>0</v>
      </c>
      <c r="AK97">
        <v>58.21</v>
      </c>
      <c r="AL97">
        <v>49.41</v>
      </c>
      <c r="AM97">
        <v>0</v>
      </c>
      <c r="AN97">
        <v>0</v>
      </c>
      <c r="AO97">
        <v>9.94</v>
      </c>
      <c r="AP97">
        <v>9.16</v>
      </c>
      <c r="AQ97">
        <v>68.489999999999995</v>
      </c>
      <c r="AR97">
        <v>10.67</v>
      </c>
      <c r="AS97">
        <v>10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3.11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2297.6099999999997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331.5</v>
      </c>
      <c r="L98">
        <v>399.91</v>
      </c>
      <c r="M98">
        <v>45.74</v>
      </c>
      <c r="N98">
        <v>117.62</v>
      </c>
      <c r="O98">
        <v>123.31</v>
      </c>
      <c r="P98">
        <v>103.13</v>
      </c>
      <c r="Q98">
        <v>20.260000000000002</v>
      </c>
      <c r="R98">
        <v>41.04</v>
      </c>
      <c r="S98">
        <v>0</v>
      </c>
      <c r="T98">
        <v>1.57</v>
      </c>
      <c r="U98">
        <v>404.7</v>
      </c>
      <c r="V98">
        <v>20.100000000000001</v>
      </c>
      <c r="W98">
        <v>43.41</v>
      </c>
      <c r="X98">
        <v>90.22</v>
      </c>
      <c r="Y98">
        <v>0</v>
      </c>
      <c r="Z98">
        <v>0</v>
      </c>
      <c r="AA98">
        <v>13.58</v>
      </c>
      <c r="AB98">
        <v>10.23</v>
      </c>
      <c r="AC98">
        <v>10.33</v>
      </c>
      <c r="AD98">
        <v>29.21</v>
      </c>
      <c r="AE98">
        <v>52.7</v>
      </c>
      <c r="AF98">
        <v>9.34</v>
      </c>
      <c r="AG98">
        <v>44.51</v>
      </c>
      <c r="AH98">
        <v>144.97999999999999</v>
      </c>
      <c r="AI98">
        <v>0</v>
      </c>
      <c r="AJ98">
        <v>0</v>
      </c>
      <c r="AK98">
        <v>58.21</v>
      </c>
      <c r="AL98">
        <v>49.41</v>
      </c>
      <c r="AM98">
        <v>0</v>
      </c>
      <c r="AN98">
        <v>0</v>
      </c>
      <c r="AO98">
        <v>9.94</v>
      </c>
      <c r="AP98">
        <v>9.16</v>
      </c>
      <c r="AQ98">
        <v>68.489999999999995</v>
      </c>
      <c r="AR98">
        <v>10.67</v>
      </c>
      <c r="AS98">
        <v>10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3.11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2297.4699999999998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7.4025899999999929</v>
      </c>
      <c r="L99">
        <f t="shared" si="2"/>
        <v>5.5192450000000015</v>
      </c>
      <c r="M99">
        <f t="shared" si="2"/>
        <v>1.0977599999999972</v>
      </c>
      <c r="N99">
        <f t="shared" si="2"/>
        <v>2.8228800000000036</v>
      </c>
      <c r="O99">
        <f t="shared" si="2"/>
        <v>2.959439999999999</v>
      </c>
      <c r="P99">
        <f t="shared" si="2"/>
        <v>2.4659249999999981</v>
      </c>
      <c r="Q99">
        <f t="shared" si="2"/>
        <v>0.41313249999999979</v>
      </c>
      <c r="R99">
        <f t="shared" si="2"/>
        <v>0.87654999999999972</v>
      </c>
      <c r="S99">
        <f t="shared" si="2"/>
        <v>0</v>
      </c>
      <c r="T99">
        <f t="shared" si="2"/>
        <v>3.7474999999999911E-2</v>
      </c>
      <c r="U99">
        <f t="shared" si="2"/>
        <v>9.5299549999999869</v>
      </c>
      <c r="V99">
        <f t="shared" si="2"/>
        <v>0.45571999999999896</v>
      </c>
      <c r="W99">
        <f t="shared" si="2"/>
        <v>1.0418399999999985</v>
      </c>
      <c r="X99">
        <f t="shared" si="2"/>
        <v>2.2205150000000011</v>
      </c>
      <c r="Y99">
        <f t="shared" si="2"/>
        <v>0</v>
      </c>
      <c r="Z99">
        <f t="shared" si="2"/>
        <v>0.13230249999999999</v>
      </c>
      <c r="AA99">
        <f t="shared" si="2"/>
        <v>0.22908250000000002</v>
      </c>
      <c r="AB99">
        <f t="shared" si="2"/>
        <v>0.47892249999999997</v>
      </c>
      <c r="AC99">
        <f t="shared" si="2"/>
        <v>0.38704499999999992</v>
      </c>
      <c r="AD99">
        <f t="shared" si="2"/>
        <v>0.67414000000000118</v>
      </c>
      <c r="AE99">
        <f t="shared" si="2"/>
        <v>1.2663899999999975</v>
      </c>
      <c r="AF99">
        <f t="shared" si="2"/>
        <v>0.34448500000000004</v>
      </c>
      <c r="AG99">
        <f t="shared" si="2"/>
        <v>1.0682400000000025</v>
      </c>
      <c r="AH99">
        <f t="shared" si="2"/>
        <v>2.5495549999999993</v>
      </c>
      <c r="AI99">
        <f t="shared" si="2"/>
        <v>0.24139999999999998</v>
      </c>
      <c r="AJ99">
        <f t="shared" si="2"/>
        <v>0</v>
      </c>
      <c r="AK99">
        <f t="shared" si="2"/>
        <v>1.3970400000000007</v>
      </c>
      <c r="AL99">
        <f t="shared" si="2"/>
        <v>1.1203824999999992</v>
      </c>
      <c r="AM99">
        <f t="shared" si="2"/>
        <v>5.6985000000000001E-2</v>
      </c>
      <c r="AN99">
        <f t="shared" si="2"/>
        <v>0</v>
      </c>
      <c r="AO99">
        <f t="shared" si="2"/>
        <v>0.22064250000000005</v>
      </c>
      <c r="AP99">
        <f t="shared" si="2"/>
        <v>0.22745999999999988</v>
      </c>
      <c r="AQ99">
        <f t="shared" si="2"/>
        <v>0.71563999999999928</v>
      </c>
      <c r="AR99">
        <f t="shared" si="2"/>
        <v>0.41161750000000003</v>
      </c>
      <c r="AS99">
        <f t="shared" si="2"/>
        <v>0.34238999999999986</v>
      </c>
      <c r="AT99">
        <f t="shared" si="2"/>
        <v>0.34561750000000002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2.6132500000000006E-2</v>
      </c>
      <c r="AZ99">
        <f t="shared" si="2"/>
        <v>6.2287499999999954E-2</v>
      </c>
      <c r="BA99">
        <f t="shared" si="2"/>
        <v>5.4702500000000064E-2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49.260527500000002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X2" t="s">
        <v>20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63.83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63.83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77.31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77.31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77.31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77.31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77.31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77.31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77.31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77.31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77.31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77.31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77.31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77.31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77.31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77.31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70.41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70.41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34.950000000000003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34.950000000000003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34.950000000000003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34.950000000000003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34.950000000000003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34.950000000000003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34.950000000000003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34.950000000000003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34.950000000000003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34.950000000000003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0.28984999999999994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0.28984999999999994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262.38</v>
      </c>
      <c r="C3" s="35">
        <v>87.17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115.5</v>
      </c>
      <c r="N3">
        <v>273.25</v>
      </c>
      <c r="O3">
        <v>100.68</v>
      </c>
      <c r="P3">
        <v>5.67</v>
      </c>
      <c r="Q3">
        <v>17.010000000000002</v>
      </c>
      <c r="R3" s="94">
        <v>0</v>
      </c>
      <c r="S3" s="94">
        <v>0</v>
      </c>
      <c r="T3" s="94">
        <v>0</v>
      </c>
      <c r="U3">
        <v>5.77</v>
      </c>
      <c r="V3">
        <v>0</v>
      </c>
      <c r="W3">
        <v>4.46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</v>
      </c>
      <c r="AH3">
        <v>25</v>
      </c>
      <c r="AI3">
        <v>25</v>
      </c>
      <c r="AJ3">
        <v>30.28</v>
      </c>
      <c r="AK3">
        <v>0</v>
      </c>
      <c r="AL3">
        <v>0</v>
      </c>
      <c r="AM3">
        <v>7.95</v>
      </c>
    </row>
    <row r="4" spans="1:39">
      <c r="A4" t="s">
        <v>46</v>
      </c>
      <c r="B4" s="35">
        <v>262.38</v>
      </c>
      <c r="C4" s="35">
        <v>87.17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115.5</v>
      </c>
      <c r="N4">
        <v>273.25</v>
      </c>
      <c r="O4">
        <v>100.68</v>
      </c>
      <c r="P4">
        <v>5.67</v>
      </c>
      <c r="Q4">
        <v>16.21</v>
      </c>
      <c r="R4" s="94">
        <v>0</v>
      </c>
      <c r="S4" s="94">
        <v>0</v>
      </c>
      <c r="T4" s="94">
        <v>0</v>
      </c>
      <c r="U4">
        <v>5.77</v>
      </c>
      <c r="V4">
        <v>0</v>
      </c>
      <c r="W4">
        <v>4.46</v>
      </c>
      <c r="X4">
        <v>32.5</v>
      </c>
      <c r="Y4">
        <v>10.84</v>
      </c>
      <c r="Z4">
        <v>10.83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</v>
      </c>
      <c r="AH4">
        <v>25</v>
      </c>
      <c r="AI4">
        <v>25</v>
      </c>
      <c r="AJ4">
        <v>30.28</v>
      </c>
      <c r="AK4">
        <v>0</v>
      </c>
      <c r="AL4">
        <v>0</v>
      </c>
      <c r="AM4">
        <v>7.95</v>
      </c>
    </row>
    <row r="5" spans="1:39">
      <c r="A5" t="s">
        <v>47</v>
      </c>
      <c r="B5" s="35">
        <v>220.34</v>
      </c>
      <c r="C5" s="35">
        <v>87.17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70.44</v>
      </c>
      <c r="N5">
        <v>273.25</v>
      </c>
      <c r="O5">
        <v>100.68</v>
      </c>
      <c r="P5">
        <v>5.67</v>
      </c>
      <c r="Q5">
        <v>15.01</v>
      </c>
      <c r="R5" s="94">
        <v>0</v>
      </c>
      <c r="S5" s="94">
        <v>0</v>
      </c>
      <c r="T5" s="94">
        <v>0</v>
      </c>
      <c r="U5">
        <v>5.77</v>
      </c>
      <c r="V5">
        <v>0</v>
      </c>
      <c r="W5">
        <v>4.46</v>
      </c>
      <c r="X5">
        <v>32</v>
      </c>
      <c r="Y5">
        <v>10.66</v>
      </c>
      <c r="Z5">
        <v>10.67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8.66</v>
      </c>
      <c r="AH5">
        <v>24.67</v>
      </c>
      <c r="AI5">
        <v>24.67</v>
      </c>
      <c r="AJ5">
        <v>30.28</v>
      </c>
      <c r="AK5">
        <v>0</v>
      </c>
      <c r="AL5">
        <v>0</v>
      </c>
      <c r="AM5">
        <v>7.95</v>
      </c>
    </row>
    <row r="6" spans="1:39">
      <c r="A6" t="s">
        <v>48</v>
      </c>
      <c r="B6" s="35">
        <v>220.34</v>
      </c>
      <c r="C6" s="35">
        <v>87.17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70.44</v>
      </c>
      <c r="N6">
        <v>273.25</v>
      </c>
      <c r="O6">
        <v>100.68</v>
      </c>
      <c r="P6">
        <v>5.67</v>
      </c>
      <c r="Q6">
        <v>13.41</v>
      </c>
      <c r="R6" s="94">
        <v>0</v>
      </c>
      <c r="S6" s="94">
        <v>0</v>
      </c>
      <c r="T6" s="94">
        <v>0</v>
      </c>
      <c r="U6">
        <v>5.77</v>
      </c>
      <c r="V6">
        <v>0</v>
      </c>
      <c r="W6">
        <v>4.46</v>
      </c>
      <c r="X6">
        <v>32</v>
      </c>
      <c r="Y6">
        <v>10.66</v>
      </c>
      <c r="Z6">
        <v>10.67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8.66</v>
      </c>
      <c r="AH6">
        <v>24.67</v>
      </c>
      <c r="AI6">
        <v>24.67</v>
      </c>
      <c r="AJ6">
        <v>30.28</v>
      </c>
      <c r="AK6">
        <v>0</v>
      </c>
      <c r="AL6">
        <v>0</v>
      </c>
      <c r="AM6">
        <v>7.95</v>
      </c>
    </row>
    <row r="7" spans="1:39">
      <c r="A7" t="s">
        <v>49</v>
      </c>
      <c r="B7" s="35">
        <v>220.34</v>
      </c>
      <c r="C7" s="35">
        <v>87.17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70.44</v>
      </c>
      <c r="N7">
        <v>273.25</v>
      </c>
      <c r="O7">
        <v>100.68</v>
      </c>
      <c r="P7">
        <v>5.67</v>
      </c>
      <c r="Q7">
        <v>12.41</v>
      </c>
      <c r="R7" s="94">
        <v>0</v>
      </c>
      <c r="S7" s="94">
        <v>0</v>
      </c>
      <c r="T7" s="94">
        <v>0</v>
      </c>
      <c r="U7">
        <v>5.23</v>
      </c>
      <c r="V7">
        <v>0</v>
      </c>
      <c r="W7">
        <v>4.2699999999999996</v>
      </c>
      <c r="X7">
        <v>32</v>
      </c>
      <c r="Y7">
        <v>10.66</v>
      </c>
      <c r="Z7">
        <v>10.67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24.67</v>
      </c>
      <c r="AI7">
        <v>24.67</v>
      </c>
      <c r="AJ7">
        <v>30.28</v>
      </c>
      <c r="AK7">
        <v>0</v>
      </c>
      <c r="AL7">
        <v>0</v>
      </c>
      <c r="AM7">
        <v>7.95</v>
      </c>
    </row>
    <row r="8" spans="1:39">
      <c r="A8" t="s">
        <v>50</v>
      </c>
      <c r="B8" s="35">
        <v>205.4</v>
      </c>
      <c r="C8" s="35">
        <v>87.17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70.44</v>
      </c>
      <c r="N8">
        <v>273.25</v>
      </c>
      <c r="O8">
        <v>100.68</v>
      </c>
      <c r="P8">
        <v>5.67</v>
      </c>
      <c r="Q8">
        <v>12.01</v>
      </c>
      <c r="R8" s="94">
        <v>0</v>
      </c>
      <c r="S8" s="94">
        <v>0</v>
      </c>
      <c r="T8" s="94">
        <v>0</v>
      </c>
      <c r="U8">
        <v>5.23</v>
      </c>
      <c r="V8">
        <v>0</v>
      </c>
      <c r="W8">
        <v>4.2699999999999996</v>
      </c>
      <c r="X8">
        <v>32</v>
      </c>
      <c r="Y8">
        <v>10.66</v>
      </c>
      <c r="Z8">
        <v>10.67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</v>
      </c>
      <c r="AH8">
        <v>25</v>
      </c>
      <c r="AI8">
        <v>25</v>
      </c>
      <c r="AJ8">
        <v>30.28</v>
      </c>
      <c r="AK8">
        <v>0</v>
      </c>
      <c r="AL8">
        <v>0</v>
      </c>
      <c r="AM8">
        <v>7.95</v>
      </c>
    </row>
    <row r="9" spans="1:39">
      <c r="A9" t="s">
        <v>51</v>
      </c>
      <c r="B9" s="35">
        <v>205.4</v>
      </c>
      <c r="C9" s="35">
        <v>87.17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70.44</v>
      </c>
      <c r="N9">
        <v>273.25</v>
      </c>
      <c r="O9">
        <v>100.68</v>
      </c>
      <c r="P9">
        <v>5.67</v>
      </c>
      <c r="Q9">
        <v>9.6</v>
      </c>
      <c r="R9" s="94">
        <v>0</v>
      </c>
      <c r="S9" s="94">
        <v>0</v>
      </c>
      <c r="T9" s="94">
        <v>0</v>
      </c>
      <c r="U9">
        <v>5.23</v>
      </c>
      <c r="V9">
        <v>0</v>
      </c>
      <c r="W9">
        <v>4.2699999999999996</v>
      </c>
      <c r="X9">
        <v>32</v>
      </c>
      <c r="Y9">
        <v>10.66</v>
      </c>
      <c r="Z9">
        <v>10.67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25</v>
      </c>
      <c r="AI9">
        <v>25</v>
      </c>
      <c r="AJ9">
        <v>30.28</v>
      </c>
      <c r="AK9">
        <v>0</v>
      </c>
      <c r="AL9">
        <v>0</v>
      </c>
      <c r="AM9">
        <v>7.95</v>
      </c>
    </row>
    <row r="10" spans="1:39">
      <c r="A10" t="s">
        <v>52</v>
      </c>
      <c r="B10" s="35">
        <v>176.41</v>
      </c>
      <c r="C10" s="35">
        <v>68.16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70.44</v>
      </c>
      <c r="N10">
        <v>273.25</v>
      </c>
      <c r="O10">
        <v>100.68</v>
      </c>
      <c r="P10">
        <v>5.67</v>
      </c>
      <c r="Q10">
        <v>8.4</v>
      </c>
      <c r="R10" s="94">
        <v>0</v>
      </c>
      <c r="S10" s="94">
        <v>0</v>
      </c>
      <c r="T10" s="94">
        <v>0</v>
      </c>
      <c r="U10">
        <v>5.23</v>
      </c>
      <c r="V10">
        <v>0</v>
      </c>
      <c r="W10">
        <v>4.2699999999999996</v>
      </c>
      <c r="X10">
        <v>32</v>
      </c>
      <c r="Y10">
        <v>10.66</v>
      </c>
      <c r="Z10">
        <v>10.67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7.66</v>
      </c>
      <c r="AH10">
        <v>25</v>
      </c>
      <c r="AI10">
        <v>25</v>
      </c>
      <c r="AJ10">
        <v>30.28</v>
      </c>
      <c r="AK10">
        <v>0</v>
      </c>
      <c r="AL10">
        <v>0</v>
      </c>
      <c r="AM10">
        <v>7.95</v>
      </c>
    </row>
    <row r="11" spans="1:39">
      <c r="A11" t="s">
        <v>53</v>
      </c>
      <c r="B11" s="35">
        <v>176.41</v>
      </c>
      <c r="C11" s="35">
        <v>68.16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70.44</v>
      </c>
      <c r="N11">
        <v>273.25</v>
      </c>
      <c r="O11">
        <v>100.68</v>
      </c>
      <c r="P11">
        <v>5.67</v>
      </c>
      <c r="Q11">
        <v>7.4</v>
      </c>
      <c r="R11" s="94">
        <v>0</v>
      </c>
      <c r="S11" s="94">
        <v>0</v>
      </c>
      <c r="T11" s="94">
        <v>0</v>
      </c>
      <c r="U11">
        <v>5.07</v>
      </c>
      <c r="V11">
        <v>0</v>
      </c>
      <c r="W11">
        <v>4.2699999999999996</v>
      </c>
      <c r="X11">
        <v>32</v>
      </c>
      <c r="Y11">
        <v>10.66</v>
      </c>
      <c r="Z11">
        <v>10.67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24.33</v>
      </c>
      <c r="AI11">
        <v>24.33</v>
      </c>
      <c r="AJ11">
        <v>30.28</v>
      </c>
      <c r="AK11">
        <v>0</v>
      </c>
      <c r="AL11">
        <v>0</v>
      </c>
      <c r="AM11">
        <v>7.95</v>
      </c>
    </row>
    <row r="12" spans="1:39">
      <c r="A12" t="s">
        <v>54</v>
      </c>
      <c r="B12" s="35">
        <v>148.82</v>
      </c>
      <c r="C12" s="35">
        <v>68.16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70.44</v>
      </c>
      <c r="N12">
        <v>273.25</v>
      </c>
      <c r="O12">
        <v>100.68</v>
      </c>
      <c r="P12">
        <v>5.67</v>
      </c>
      <c r="Q12">
        <v>7.4</v>
      </c>
      <c r="R12" s="94">
        <v>0</v>
      </c>
      <c r="S12" s="94">
        <v>0</v>
      </c>
      <c r="T12" s="94">
        <v>0</v>
      </c>
      <c r="U12">
        <v>5.07</v>
      </c>
      <c r="V12">
        <v>0</v>
      </c>
      <c r="W12">
        <v>4.2699999999999996</v>
      </c>
      <c r="X12">
        <v>31.5</v>
      </c>
      <c r="Y12">
        <v>10.5</v>
      </c>
      <c r="Z12">
        <v>10.5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23.67</v>
      </c>
      <c r="AI12">
        <v>23.67</v>
      </c>
      <c r="AJ12">
        <v>29.26</v>
      </c>
      <c r="AK12">
        <v>0</v>
      </c>
      <c r="AL12">
        <v>0</v>
      </c>
      <c r="AM12">
        <v>7.95</v>
      </c>
    </row>
    <row r="13" spans="1:39">
      <c r="A13" t="s">
        <v>55</v>
      </c>
      <c r="B13" s="35">
        <v>148.82</v>
      </c>
      <c r="C13" s="35">
        <v>68.16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70.44</v>
      </c>
      <c r="N13">
        <v>273.25</v>
      </c>
      <c r="O13">
        <v>100.68</v>
      </c>
      <c r="P13">
        <v>5.05</v>
      </c>
      <c r="Q13">
        <v>7.4</v>
      </c>
      <c r="R13" s="94">
        <v>0</v>
      </c>
      <c r="S13" s="94">
        <v>0</v>
      </c>
      <c r="T13" s="94">
        <v>0</v>
      </c>
      <c r="U13">
        <v>5.07</v>
      </c>
      <c r="V13">
        <v>0</v>
      </c>
      <c r="W13">
        <v>4.2699999999999996</v>
      </c>
      <c r="X13">
        <v>25</v>
      </c>
      <c r="Y13">
        <v>8.34</v>
      </c>
      <c r="Z13">
        <v>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22.67</v>
      </c>
      <c r="AI13">
        <v>22.67</v>
      </c>
      <c r="AJ13">
        <v>29.26</v>
      </c>
      <c r="AK13">
        <v>0</v>
      </c>
      <c r="AL13">
        <v>0</v>
      </c>
      <c r="AM13">
        <v>7.95</v>
      </c>
    </row>
    <row r="14" spans="1:39">
      <c r="A14" t="s">
        <v>56</v>
      </c>
      <c r="B14" s="35">
        <v>148.82</v>
      </c>
      <c r="C14" s="35">
        <v>68.16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70.44</v>
      </c>
      <c r="N14">
        <v>273.25</v>
      </c>
      <c r="O14">
        <v>100.68</v>
      </c>
      <c r="P14">
        <v>5.05</v>
      </c>
      <c r="Q14">
        <v>7.4</v>
      </c>
      <c r="R14" s="94">
        <v>0</v>
      </c>
      <c r="S14" s="94">
        <v>0</v>
      </c>
      <c r="T14" s="94">
        <v>0</v>
      </c>
      <c r="U14">
        <v>5.07</v>
      </c>
      <c r="V14">
        <v>0</v>
      </c>
      <c r="W14">
        <v>4.2699999999999996</v>
      </c>
      <c r="X14">
        <v>24</v>
      </c>
      <c r="Y14">
        <v>8</v>
      </c>
      <c r="Z14">
        <v>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22.67</v>
      </c>
      <c r="AI14">
        <v>22.67</v>
      </c>
      <c r="AJ14">
        <v>29.26</v>
      </c>
      <c r="AK14">
        <v>0</v>
      </c>
      <c r="AL14">
        <v>0</v>
      </c>
      <c r="AM14">
        <v>7.95</v>
      </c>
    </row>
    <row r="15" spans="1:39">
      <c r="A15" t="s">
        <v>57</v>
      </c>
      <c r="B15" s="35">
        <v>148.82</v>
      </c>
      <c r="C15" s="35">
        <v>57.69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70.44</v>
      </c>
      <c r="N15">
        <v>273.25</v>
      </c>
      <c r="O15">
        <v>86.98</v>
      </c>
      <c r="P15">
        <v>5.05</v>
      </c>
      <c r="Q15">
        <v>7.4</v>
      </c>
      <c r="R15" s="94">
        <v>0</v>
      </c>
      <c r="S15" s="94">
        <v>0</v>
      </c>
      <c r="T15" s="94">
        <v>0</v>
      </c>
      <c r="U15">
        <v>5.07</v>
      </c>
      <c r="V15">
        <v>0</v>
      </c>
      <c r="W15">
        <v>4.09</v>
      </c>
      <c r="X15">
        <v>23.5</v>
      </c>
      <c r="Y15">
        <v>7.84</v>
      </c>
      <c r="Z15">
        <v>7.83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24</v>
      </c>
      <c r="AI15">
        <v>24</v>
      </c>
      <c r="AJ15">
        <v>29.26</v>
      </c>
      <c r="AK15">
        <v>0</v>
      </c>
      <c r="AL15">
        <v>0</v>
      </c>
      <c r="AM15">
        <v>7.95</v>
      </c>
    </row>
    <row r="16" spans="1:39">
      <c r="A16" t="s">
        <v>58</v>
      </c>
      <c r="B16" s="35">
        <v>148.82</v>
      </c>
      <c r="C16" s="35">
        <v>57.69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70.44</v>
      </c>
      <c r="N16">
        <v>273.25</v>
      </c>
      <c r="O16">
        <v>86.98</v>
      </c>
      <c r="P16">
        <v>5.05</v>
      </c>
      <c r="Q16">
        <v>7.4</v>
      </c>
      <c r="R16" s="94">
        <v>0</v>
      </c>
      <c r="S16" s="94">
        <v>0</v>
      </c>
      <c r="T16" s="94">
        <v>0</v>
      </c>
      <c r="U16">
        <v>5.07</v>
      </c>
      <c r="V16">
        <v>0</v>
      </c>
      <c r="W16">
        <v>4.09</v>
      </c>
      <c r="X16">
        <v>23</v>
      </c>
      <c r="Y16">
        <v>7.66</v>
      </c>
      <c r="Z16">
        <v>7.67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22.67</v>
      </c>
      <c r="AI16">
        <v>22.67</v>
      </c>
      <c r="AJ16">
        <v>29.26</v>
      </c>
      <c r="AK16">
        <v>0</v>
      </c>
      <c r="AL16">
        <v>0</v>
      </c>
      <c r="AM16">
        <v>7.95</v>
      </c>
    </row>
    <row r="17" spans="1:39">
      <c r="A17" t="s">
        <v>59</v>
      </c>
      <c r="B17" s="35">
        <v>148.82</v>
      </c>
      <c r="C17" s="35">
        <v>57.69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70.44</v>
      </c>
      <c r="N17">
        <v>231.94</v>
      </c>
      <c r="O17">
        <v>82.14</v>
      </c>
      <c r="P17">
        <v>5.21</v>
      </c>
      <c r="Q17">
        <v>7.4</v>
      </c>
      <c r="R17" s="94">
        <v>0</v>
      </c>
      <c r="S17" s="94">
        <v>0</v>
      </c>
      <c r="T17" s="94">
        <v>0</v>
      </c>
      <c r="U17">
        <v>5.07</v>
      </c>
      <c r="V17">
        <v>0</v>
      </c>
      <c r="W17">
        <v>4.09</v>
      </c>
      <c r="X17">
        <v>23</v>
      </c>
      <c r="Y17">
        <v>7.66</v>
      </c>
      <c r="Z17">
        <v>7.67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21.33</v>
      </c>
      <c r="AI17">
        <v>21.33</v>
      </c>
      <c r="AJ17">
        <v>29.26</v>
      </c>
      <c r="AK17">
        <v>0</v>
      </c>
      <c r="AL17">
        <v>0</v>
      </c>
      <c r="AM17">
        <v>7.95</v>
      </c>
    </row>
    <row r="18" spans="1:39">
      <c r="A18" t="s">
        <v>60</v>
      </c>
      <c r="B18" s="35">
        <v>148.82</v>
      </c>
      <c r="C18" s="35">
        <v>57.69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70.44</v>
      </c>
      <c r="N18">
        <v>193.28</v>
      </c>
      <c r="O18">
        <v>86.98</v>
      </c>
      <c r="P18">
        <v>5.21</v>
      </c>
      <c r="Q18">
        <v>7.4</v>
      </c>
      <c r="R18" s="94">
        <v>0</v>
      </c>
      <c r="S18" s="94">
        <v>0</v>
      </c>
      <c r="T18" s="94">
        <v>0</v>
      </c>
      <c r="U18">
        <v>5.07</v>
      </c>
      <c r="V18">
        <v>0</v>
      </c>
      <c r="W18">
        <v>4.09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20.329999999999998</v>
      </c>
      <c r="AI18">
        <v>20.329999999999998</v>
      </c>
      <c r="AJ18">
        <v>29.26</v>
      </c>
      <c r="AK18">
        <v>0</v>
      </c>
      <c r="AL18">
        <v>0</v>
      </c>
      <c r="AM18">
        <v>7.95</v>
      </c>
    </row>
    <row r="19" spans="1:39">
      <c r="A19" t="s">
        <v>61</v>
      </c>
      <c r="B19" s="35">
        <v>148.82</v>
      </c>
      <c r="C19" s="35">
        <v>57.69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70.44</v>
      </c>
      <c r="N19">
        <v>150.28</v>
      </c>
      <c r="O19">
        <v>77.31</v>
      </c>
      <c r="P19">
        <v>5.21</v>
      </c>
      <c r="Q19">
        <v>7.4</v>
      </c>
      <c r="R19" s="94">
        <v>0</v>
      </c>
      <c r="S19" s="94">
        <v>0</v>
      </c>
      <c r="T19" s="94">
        <v>0</v>
      </c>
      <c r="U19">
        <v>4.92</v>
      </c>
      <c r="V19">
        <v>0</v>
      </c>
      <c r="W19">
        <v>3.9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7.66</v>
      </c>
      <c r="AH19">
        <v>21</v>
      </c>
      <c r="AI19">
        <v>21</v>
      </c>
      <c r="AJ19">
        <v>29.26</v>
      </c>
      <c r="AK19">
        <v>0</v>
      </c>
      <c r="AL19">
        <v>0</v>
      </c>
      <c r="AM19">
        <v>7.95</v>
      </c>
    </row>
    <row r="20" spans="1:39">
      <c r="A20" t="s">
        <v>62</v>
      </c>
      <c r="B20" s="35">
        <v>148.82</v>
      </c>
      <c r="C20" s="35">
        <v>57.69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70.44</v>
      </c>
      <c r="N20">
        <v>150.28</v>
      </c>
      <c r="O20">
        <v>77.31</v>
      </c>
      <c r="P20">
        <v>5.21</v>
      </c>
      <c r="Q20">
        <v>7.4</v>
      </c>
      <c r="R20" s="94">
        <v>0</v>
      </c>
      <c r="S20" s="94">
        <v>0</v>
      </c>
      <c r="T20" s="94">
        <v>0</v>
      </c>
      <c r="U20">
        <v>4.92</v>
      </c>
      <c r="V20">
        <v>0</v>
      </c>
      <c r="W20">
        <v>3.9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20.329999999999998</v>
      </c>
      <c r="AI20">
        <v>20.329999999999998</v>
      </c>
      <c r="AJ20">
        <v>29.26</v>
      </c>
      <c r="AK20">
        <v>0</v>
      </c>
      <c r="AL20">
        <v>0</v>
      </c>
      <c r="AM20">
        <v>7.95</v>
      </c>
    </row>
    <row r="21" spans="1:39">
      <c r="A21" t="s">
        <v>63</v>
      </c>
      <c r="B21" s="35">
        <v>148.82</v>
      </c>
      <c r="C21" s="35">
        <v>57.69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70.44</v>
      </c>
      <c r="N21">
        <v>150.28</v>
      </c>
      <c r="O21">
        <v>77.31</v>
      </c>
      <c r="P21">
        <v>5.21</v>
      </c>
      <c r="Q21">
        <v>7.4</v>
      </c>
      <c r="R21" s="94">
        <v>0</v>
      </c>
      <c r="S21" s="94">
        <v>0</v>
      </c>
      <c r="T21" s="94">
        <v>0</v>
      </c>
      <c r="U21">
        <v>4.92</v>
      </c>
      <c r="V21">
        <v>0</v>
      </c>
      <c r="W21">
        <v>3.9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</v>
      </c>
      <c r="AH21">
        <v>21</v>
      </c>
      <c r="AI21">
        <v>21</v>
      </c>
      <c r="AJ21">
        <v>29.26</v>
      </c>
      <c r="AK21">
        <v>0</v>
      </c>
      <c r="AL21">
        <v>0</v>
      </c>
      <c r="AM21">
        <v>7.95</v>
      </c>
    </row>
    <row r="22" spans="1:39">
      <c r="A22" t="s">
        <v>64</v>
      </c>
      <c r="B22" s="35">
        <v>148.82</v>
      </c>
      <c r="C22" s="35">
        <v>57.69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70.44</v>
      </c>
      <c r="N22">
        <v>150.28</v>
      </c>
      <c r="O22">
        <v>83.11</v>
      </c>
      <c r="P22">
        <v>5.21</v>
      </c>
      <c r="Q22">
        <v>7.4</v>
      </c>
      <c r="R22" s="94">
        <v>0</v>
      </c>
      <c r="S22" s="94">
        <v>0</v>
      </c>
      <c r="T22" s="94">
        <v>0</v>
      </c>
      <c r="U22">
        <v>4.92</v>
      </c>
      <c r="V22">
        <v>0</v>
      </c>
      <c r="W22">
        <v>3.9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8.34</v>
      </c>
      <c r="AH22">
        <v>22</v>
      </c>
      <c r="AI22">
        <v>22</v>
      </c>
      <c r="AJ22">
        <v>29.26</v>
      </c>
      <c r="AK22">
        <v>0</v>
      </c>
      <c r="AL22">
        <v>0</v>
      </c>
      <c r="AM22">
        <v>7.95</v>
      </c>
    </row>
    <row r="23" spans="1:39">
      <c r="A23" t="s">
        <v>65</v>
      </c>
      <c r="B23" s="35">
        <v>148.82</v>
      </c>
      <c r="C23" s="35">
        <v>57.69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70.44</v>
      </c>
      <c r="N23">
        <v>150.28</v>
      </c>
      <c r="O23">
        <v>83.11</v>
      </c>
      <c r="P23">
        <v>5.21</v>
      </c>
      <c r="Q23">
        <v>7.4</v>
      </c>
      <c r="R23" s="94">
        <v>0</v>
      </c>
      <c r="S23" s="94">
        <v>0</v>
      </c>
      <c r="T23" s="94">
        <v>0</v>
      </c>
      <c r="U23">
        <v>4.92</v>
      </c>
      <c r="V23">
        <v>0</v>
      </c>
      <c r="W23">
        <v>3.9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8.66</v>
      </c>
      <c r="AH23">
        <v>18.329999999999998</v>
      </c>
      <c r="AI23">
        <v>18.329999999999998</v>
      </c>
      <c r="AJ23">
        <v>29.26</v>
      </c>
      <c r="AK23">
        <v>0</v>
      </c>
      <c r="AL23">
        <v>0</v>
      </c>
      <c r="AM23">
        <v>7.95</v>
      </c>
    </row>
    <row r="24" spans="1:39">
      <c r="A24" t="s">
        <v>66</v>
      </c>
      <c r="B24" s="35">
        <v>148.82</v>
      </c>
      <c r="C24" s="35">
        <v>57.69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70.44</v>
      </c>
      <c r="N24">
        <v>193.28</v>
      </c>
      <c r="O24">
        <v>83.11</v>
      </c>
      <c r="P24">
        <v>5.21</v>
      </c>
      <c r="Q24">
        <v>7.4</v>
      </c>
      <c r="R24" s="94">
        <v>0</v>
      </c>
      <c r="S24" s="94">
        <v>0</v>
      </c>
      <c r="T24" s="94">
        <v>0</v>
      </c>
      <c r="U24">
        <v>4.92</v>
      </c>
      <c r="V24">
        <v>0</v>
      </c>
      <c r="W24">
        <v>3.9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8.66</v>
      </c>
      <c r="AH24">
        <v>17.670000000000002</v>
      </c>
      <c r="AI24">
        <v>17.670000000000002</v>
      </c>
      <c r="AJ24">
        <v>29.26</v>
      </c>
      <c r="AK24">
        <v>0</v>
      </c>
      <c r="AL24">
        <v>0</v>
      </c>
      <c r="AM24">
        <v>7.95</v>
      </c>
    </row>
    <row r="25" spans="1:39">
      <c r="A25" t="s">
        <v>67</v>
      </c>
      <c r="B25" s="35">
        <v>192.75</v>
      </c>
      <c r="C25" s="35">
        <v>76.63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70.44</v>
      </c>
      <c r="N25">
        <v>231.94</v>
      </c>
      <c r="O25">
        <v>83.11</v>
      </c>
      <c r="P25">
        <v>5.21</v>
      </c>
      <c r="Q25">
        <v>7.4</v>
      </c>
      <c r="R25" s="94">
        <v>0</v>
      </c>
      <c r="S25" s="94">
        <v>0</v>
      </c>
      <c r="T25" s="94">
        <v>0</v>
      </c>
      <c r="U25">
        <v>4.92</v>
      </c>
      <c r="V25">
        <v>0</v>
      </c>
      <c r="W25">
        <v>3.9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17.329999999999998</v>
      </c>
      <c r="AI25">
        <v>17.329999999999998</v>
      </c>
      <c r="AJ25">
        <v>29.26</v>
      </c>
      <c r="AK25">
        <v>0</v>
      </c>
      <c r="AL25">
        <v>0</v>
      </c>
      <c r="AM25">
        <v>7.95</v>
      </c>
    </row>
    <row r="26" spans="1:39">
      <c r="A26" t="s">
        <v>68</v>
      </c>
      <c r="B26" s="35">
        <v>192.75</v>
      </c>
      <c r="C26" s="35">
        <v>76.63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70.44</v>
      </c>
      <c r="N26">
        <v>273.25</v>
      </c>
      <c r="O26">
        <v>86.98</v>
      </c>
      <c r="P26">
        <v>5.21</v>
      </c>
      <c r="Q26">
        <v>7.4</v>
      </c>
      <c r="R26" s="94">
        <v>0</v>
      </c>
      <c r="S26" s="94">
        <v>0</v>
      </c>
      <c r="T26" s="94">
        <v>0</v>
      </c>
      <c r="U26">
        <v>4.92</v>
      </c>
      <c r="V26">
        <v>0</v>
      </c>
      <c r="W26">
        <v>3.9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8.66</v>
      </c>
      <c r="AH26">
        <v>16.670000000000002</v>
      </c>
      <c r="AI26">
        <v>16.670000000000002</v>
      </c>
      <c r="AJ26">
        <v>29.26</v>
      </c>
      <c r="AK26">
        <v>0</v>
      </c>
      <c r="AL26">
        <v>0</v>
      </c>
      <c r="AM26">
        <v>7.95</v>
      </c>
    </row>
    <row r="27" spans="1:39">
      <c r="A27" t="s">
        <v>69</v>
      </c>
      <c r="B27" s="35">
        <v>220.34</v>
      </c>
      <c r="C27" s="35">
        <v>87.17</v>
      </c>
      <c r="D27" s="94">
        <f t="shared" si="0"/>
        <v>20.36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70.44</v>
      </c>
      <c r="N27">
        <v>273.25</v>
      </c>
      <c r="O27">
        <v>100.68</v>
      </c>
      <c r="P27">
        <v>5.05</v>
      </c>
      <c r="Q27">
        <v>7.4</v>
      </c>
      <c r="R27" s="94">
        <v>6.25</v>
      </c>
      <c r="S27" s="94">
        <v>3</v>
      </c>
      <c r="T27" s="94">
        <v>11.11</v>
      </c>
      <c r="U27">
        <v>4.76</v>
      </c>
      <c r="V27">
        <v>0</v>
      </c>
      <c r="W27">
        <v>3.9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8.66</v>
      </c>
      <c r="AH27">
        <v>16.329999999999998</v>
      </c>
      <c r="AI27">
        <v>16.329999999999998</v>
      </c>
      <c r="AJ27">
        <v>29.26</v>
      </c>
      <c r="AK27">
        <v>0</v>
      </c>
      <c r="AL27">
        <v>0</v>
      </c>
      <c r="AM27">
        <v>7.95</v>
      </c>
    </row>
    <row r="28" spans="1:39">
      <c r="A28" t="s">
        <v>70</v>
      </c>
      <c r="B28" s="35">
        <v>220.34</v>
      </c>
      <c r="C28" s="35">
        <v>87.17</v>
      </c>
      <c r="D28" s="94">
        <f t="shared" si="0"/>
        <v>42.97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70.44</v>
      </c>
      <c r="N28">
        <v>273.25</v>
      </c>
      <c r="O28">
        <v>100.68</v>
      </c>
      <c r="P28">
        <v>5.05</v>
      </c>
      <c r="Q28">
        <v>7.4</v>
      </c>
      <c r="R28" s="94">
        <v>13.39</v>
      </c>
      <c r="S28" s="94">
        <v>8</v>
      </c>
      <c r="T28" s="94">
        <v>21.58</v>
      </c>
      <c r="U28">
        <v>4.76</v>
      </c>
      <c r="V28">
        <v>2.48</v>
      </c>
      <c r="W28">
        <v>3.9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8.34</v>
      </c>
      <c r="AH28">
        <v>16</v>
      </c>
      <c r="AI28">
        <v>16</v>
      </c>
      <c r="AJ28">
        <v>29.26</v>
      </c>
      <c r="AK28">
        <v>1</v>
      </c>
      <c r="AL28">
        <v>0</v>
      </c>
      <c r="AM28">
        <v>7.95</v>
      </c>
    </row>
    <row r="29" spans="1:39">
      <c r="A29" t="s">
        <v>71</v>
      </c>
      <c r="B29" s="35">
        <v>220.34</v>
      </c>
      <c r="C29" s="35">
        <v>87.17</v>
      </c>
      <c r="D29" s="94">
        <f t="shared" si="0"/>
        <v>63.010000000000005</v>
      </c>
      <c r="E29" s="35"/>
      <c r="F29" s="35"/>
      <c r="G29" s="35"/>
      <c r="H29" s="35"/>
      <c r="I29" s="35"/>
      <c r="J29" s="38">
        <v>0.41</v>
      </c>
      <c r="K29" s="38">
        <v>0.41</v>
      </c>
      <c r="L29" s="38">
        <v>0.42</v>
      </c>
      <c r="M29">
        <v>70.44</v>
      </c>
      <c r="N29">
        <v>273.25</v>
      </c>
      <c r="O29">
        <v>100.68</v>
      </c>
      <c r="P29">
        <v>5.05</v>
      </c>
      <c r="Q29">
        <v>7.4</v>
      </c>
      <c r="R29" s="94">
        <v>22.31</v>
      </c>
      <c r="S29" s="94">
        <v>11</v>
      </c>
      <c r="T29" s="94">
        <v>29.7</v>
      </c>
      <c r="U29">
        <v>4.76</v>
      </c>
      <c r="V29">
        <v>8.14</v>
      </c>
      <c r="W29">
        <v>3.9</v>
      </c>
      <c r="X29">
        <v>21</v>
      </c>
      <c r="Y29">
        <v>7</v>
      </c>
      <c r="Z29">
        <v>7</v>
      </c>
      <c r="AA29">
        <v>0.88</v>
      </c>
      <c r="AB29">
        <v>0.18</v>
      </c>
      <c r="AC29">
        <v>2</v>
      </c>
      <c r="AD29">
        <v>2</v>
      </c>
      <c r="AE29">
        <v>5</v>
      </c>
      <c r="AF29">
        <v>3</v>
      </c>
      <c r="AG29">
        <v>6</v>
      </c>
      <c r="AH29">
        <v>16</v>
      </c>
      <c r="AI29">
        <v>16</v>
      </c>
      <c r="AJ29">
        <v>30.28</v>
      </c>
      <c r="AK29">
        <v>4</v>
      </c>
      <c r="AL29">
        <v>1</v>
      </c>
      <c r="AM29">
        <v>7.95</v>
      </c>
    </row>
    <row r="30" spans="1:39">
      <c r="A30" t="s">
        <v>72</v>
      </c>
      <c r="B30" s="35">
        <v>220.34</v>
      </c>
      <c r="C30" s="35">
        <v>87.17</v>
      </c>
      <c r="D30" s="94">
        <f t="shared" si="0"/>
        <v>76.45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70.44</v>
      </c>
      <c r="N30">
        <v>273.25</v>
      </c>
      <c r="O30">
        <v>100.68</v>
      </c>
      <c r="P30">
        <v>5.05</v>
      </c>
      <c r="Q30">
        <v>7.4</v>
      </c>
      <c r="R30" s="94">
        <v>29.45</v>
      </c>
      <c r="S30" s="94">
        <v>14</v>
      </c>
      <c r="T30" s="94">
        <v>33</v>
      </c>
      <c r="U30">
        <v>4.76</v>
      </c>
      <c r="V30">
        <v>13.76</v>
      </c>
      <c r="W30">
        <v>3.9</v>
      </c>
      <c r="X30">
        <v>21</v>
      </c>
      <c r="Y30">
        <v>7</v>
      </c>
      <c r="Z30">
        <v>7</v>
      </c>
      <c r="AA30">
        <v>4.2300000000000004</v>
      </c>
      <c r="AB30">
        <v>0.85</v>
      </c>
      <c r="AC30">
        <v>3</v>
      </c>
      <c r="AD30">
        <v>3</v>
      </c>
      <c r="AE30">
        <v>8</v>
      </c>
      <c r="AF30">
        <v>4</v>
      </c>
      <c r="AG30">
        <v>6.34</v>
      </c>
      <c r="AH30">
        <v>17</v>
      </c>
      <c r="AI30">
        <v>17</v>
      </c>
      <c r="AJ30">
        <v>30.28</v>
      </c>
      <c r="AK30">
        <v>7</v>
      </c>
      <c r="AL30">
        <v>3</v>
      </c>
      <c r="AM30">
        <v>7.95</v>
      </c>
    </row>
    <row r="31" spans="1:39">
      <c r="A31" t="s">
        <v>73</v>
      </c>
      <c r="B31" s="35">
        <v>248.85</v>
      </c>
      <c r="C31" s="35">
        <v>87.17</v>
      </c>
      <c r="D31" s="94">
        <f t="shared" si="0"/>
        <v>83</v>
      </c>
      <c r="E31" s="35"/>
      <c r="F31" s="35"/>
      <c r="G31" s="35"/>
      <c r="H31" s="35"/>
      <c r="I31" s="35"/>
      <c r="J31" s="38">
        <v>1.25</v>
      </c>
      <c r="K31" s="38">
        <v>1.25</v>
      </c>
      <c r="L31" s="38">
        <v>1.28</v>
      </c>
      <c r="M31">
        <v>66.28</v>
      </c>
      <c r="N31">
        <v>273.25</v>
      </c>
      <c r="O31">
        <v>100.68</v>
      </c>
      <c r="P31">
        <v>5.05</v>
      </c>
      <c r="Q31">
        <v>7.4</v>
      </c>
      <c r="R31" s="94">
        <v>33</v>
      </c>
      <c r="S31" s="94">
        <v>17</v>
      </c>
      <c r="T31" s="94">
        <v>33</v>
      </c>
      <c r="U31">
        <v>4.76</v>
      </c>
      <c r="V31">
        <v>19.75</v>
      </c>
      <c r="W31">
        <v>3.72</v>
      </c>
      <c r="X31">
        <v>21</v>
      </c>
      <c r="Y31">
        <v>7</v>
      </c>
      <c r="Z31">
        <v>7</v>
      </c>
      <c r="AA31">
        <v>10.23</v>
      </c>
      <c r="AB31">
        <v>2.04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30.28</v>
      </c>
      <c r="AK31">
        <v>14</v>
      </c>
      <c r="AL31">
        <v>6</v>
      </c>
      <c r="AM31">
        <v>7.95</v>
      </c>
    </row>
    <row r="32" spans="1:39">
      <c r="A32" t="s">
        <v>74</v>
      </c>
      <c r="B32" s="35">
        <v>248.85</v>
      </c>
      <c r="C32" s="35">
        <v>87.17</v>
      </c>
      <c r="D32" s="94">
        <f t="shared" si="0"/>
        <v>90</v>
      </c>
      <c r="E32" s="35"/>
      <c r="F32" s="35"/>
      <c r="G32" s="35"/>
      <c r="H32" s="35"/>
      <c r="I32" s="35"/>
      <c r="J32" s="38">
        <v>1.96</v>
      </c>
      <c r="K32" s="38">
        <v>1.96</v>
      </c>
      <c r="L32" s="38">
        <v>2.0099999999999998</v>
      </c>
      <c r="M32">
        <v>70.44</v>
      </c>
      <c r="N32">
        <v>273.25</v>
      </c>
      <c r="O32">
        <v>100.68</v>
      </c>
      <c r="P32">
        <v>5.05</v>
      </c>
      <c r="Q32">
        <v>7.4</v>
      </c>
      <c r="R32" s="94">
        <v>33</v>
      </c>
      <c r="S32" s="94">
        <v>24</v>
      </c>
      <c r="T32" s="94">
        <v>33</v>
      </c>
      <c r="U32">
        <v>4.76</v>
      </c>
      <c r="V32">
        <v>27.25</v>
      </c>
      <c r="W32">
        <v>3.72</v>
      </c>
      <c r="X32">
        <v>21</v>
      </c>
      <c r="Y32">
        <v>7</v>
      </c>
      <c r="Z32">
        <v>7</v>
      </c>
      <c r="AA32">
        <v>18.600000000000001</v>
      </c>
      <c r="AB32">
        <v>3.72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30.28</v>
      </c>
      <c r="AK32">
        <v>25</v>
      </c>
      <c r="AL32">
        <v>10</v>
      </c>
      <c r="AM32">
        <v>7.95</v>
      </c>
    </row>
    <row r="33" spans="1:39">
      <c r="A33" t="s">
        <v>75</v>
      </c>
      <c r="B33" s="35">
        <v>259.83</v>
      </c>
      <c r="C33" s="35">
        <v>87.17</v>
      </c>
      <c r="D33" s="94">
        <f t="shared" si="0"/>
        <v>98</v>
      </c>
      <c r="E33" s="35"/>
      <c r="F33" s="35"/>
      <c r="G33" s="35"/>
      <c r="H33" s="35"/>
      <c r="I33" s="35"/>
      <c r="J33" s="38">
        <v>2.82</v>
      </c>
      <c r="K33" s="38">
        <v>2.82</v>
      </c>
      <c r="L33" s="38">
        <v>2.89</v>
      </c>
      <c r="M33">
        <v>70.44</v>
      </c>
      <c r="N33">
        <v>273.25</v>
      </c>
      <c r="O33">
        <v>100.68</v>
      </c>
      <c r="P33">
        <v>5.05</v>
      </c>
      <c r="Q33">
        <v>7.4</v>
      </c>
      <c r="R33" s="94">
        <v>32.659999999999997</v>
      </c>
      <c r="S33" s="94">
        <v>32.67</v>
      </c>
      <c r="T33" s="94">
        <v>32.67</v>
      </c>
      <c r="U33">
        <v>4.76</v>
      </c>
      <c r="V33">
        <v>39.950000000000003</v>
      </c>
      <c r="W33">
        <v>3.72</v>
      </c>
      <c r="X33">
        <v>21</v>
      </c>
      <c r="Y33">
        <v>7</v>
      </c>
      <c r="Z33">
        <v>7</v>
      </c>
      <c r="AA33">
        <v>33.33</v>
      </c>
      <c r="AB33">
        <v>6.66</v>
      </c>
      <c r="AC33">
        <v>15</v>
      </c>
      <c r="AD33">
        <v>8</v>
      </c>
      <c r="AE33">
        <v>18</v>
      </c>
      <c r="AF33">
        <v>9</v>
      </c>
      <c r="AG33">
        <v>7</v>
      </c>
      <c r="AH33">
        <v>14</v>
      </c>
      <c r="AI33">
        <v>14</v>
      </c>
      <c r="AJ33">
        <v>30.28</v>
      </c>
      <c r="AK33">
        <v>39</v>
      </c>
      <c r="AL33">
        <v>16</v>
      </c>
      <c r="AM33">
        <v>7.95</v>
      </c>
    </row>
    <row r="34" spans="1:39">
      <c r="A34" t="s">
        <v>76</v>
      </c>
      <c r="B34" s="35">
        <v>169.12</v>
      </c>
      <c r="C34" s="35">
        <v>57.69</v>
      </c>
      <c r="D34" s="94">
        <f t="shared" si="0"/>
        <v>99</v>
      </c>
      <c r="E34" s="35"/>
      <c r="F34" s="35"/>
      <c r="G34" s="35"/>
      <c r="H34" s="35"/>
      <c r="I34" s="35"/>
      <c r="J34" s="38">
        <v>3.49</v>
      </c>
      <c r="K34" s="38">
        <v>3.49</v>
      </c>
      <c r="L34" s="38">
        <v>3.57</v>
      </c>
      <c r="M34">
        <v>70.44</v>
      </c>
      <c r="N34">
        <v>231.94</v>
      </c>
      <c r="O34">
        <v>100.68</v>
      </c>
      <c r="P34">
        <v>5.05</v>
      </c>
      <c r="Q34">
        <v>7.4</v>
      </c>
      <c r="R34" s="94">
        <v>33</v>
      </c>
      <c r="S34" s="94">
        <v>33</v>
      </c>
      <c r="T34" s="94">
        <v>33</v>
      </c>
      <c r="U34">
        <v>4.76</v>
      </c>
      <c r="V34">
        <v>50.23</v>
      </c>
      <c r="W34">
        <v>3.72</v>
      </c>
      <c r="X34">
        <v>21</v>
      </c>
      <c r="Y34">
        <v>7</v>
      </c>
      <c r="Z34">
        <v>7</v>
      </c>
      <c r="AA34">
        <v>50.18</v>
      </c>
      <c r="AB34">
        <v>10.029999999999999</v>
      </c>
      <c r="AC34">
        <v>19</v>
      </c>
      <c r="AD34">
        <v>11</v>
      </c>
      <c r="AE34">
        <v>25</v>
      </c>
      <c r="AF34">
        <v>12</v>
      </c>
      <c r="AG34">
        <v>7.34</v>
      </c>
      <c r="AH34">
        <v>14</v>
      </c>
      <c r="AI34">
        <v>14</v>
      </c>
      <c r="AJ34">
        <v>31.29</v>
      </c>
      <c r="AK34">
        <v>53</v>
      </c>
      <c r="AL34">
        <v>22</v>
      </c>
      <c r="AM34">
        <v>7.95</v>
      </c>
    </row>
    <row r="35" spans="1:39">
      <c r="A35" t="s">
        <v>77</v>
      </c>
      <c r="B35" s="35">
        <v>169.12</v>
      </c>
      <c r="C35" s="35">
        <v>57.69</v>
      </c>
      <c r="D35" s="94">
        <f t="shared" si="0"/>
        <v>99</v>
      </c>
      <c r="E35" s="35"/>
      <c r="F35" s="35"/>
      <c r="G35" s="35"/>
      <c r="H35" s="35"/>
      <c r="I35" s="35"/>
      <c r="J35" s="38">
        <v>4.45</v>
      </c>
      <c r="K35" s="38">
        <v>4.45</v>
      </c>
      <c r="L35" s="38">
        <v>4.5599999999999996</v>
      </c>
      <c r="M35">
        <v>70.44</v>
      </c>
      <c r="N35">
        <v>193.28</v>
      </c>
      <c r="O35">
        <v>100.68</v>
      </c>
      <c r="P35">
        <v>5.05</v>
      </c>
      <c r="Q35">
        <v>7.4</v>
      </c>
      <c r="R35" s="94">
        <v>33</v>
      </c>
      <c r="S35" s="94">
        <v>33</v>
      </c>
      <c r="T35" s="94">
        <v>33</v>
      </c>
      <c r="U35">
        <v>4.6100000000000003</v>
      </c>
      <c r="V35">
        <v>60.41</v>
      </c>
      <c r="W35">
        <v>3.72</v>
      </c>
      <c r="X35">
        <v>21</v>
      </c>
      <c r="Y35">
        <v>7</v>
      </c>
      <c r="Z35">
        <v>7</v>
      </c>
      <c r="AA35">
        <v>68.78</v>
      </c>
      <c r="AB35">
        <v>13.75</v>
      </c>
      <c r="AC35">
        <v>25</v>
      </c>
      <c r="AD35">
        <v>16</v>
      </c>
      <c r="AE35">
        <v>32</v>
      </c>
      <c r="AF35">
        <v>15</v>
      </c>
      <c r="AG35">
        <v>7.34</v>
      </c>
      <c r="AH35">
        <v>14</v>
      </c>
      <c r="AI35">
        <v>14</v>
      </c>
      <c r="AJ35">
        <v>31.29</v>
      </c>
      <c r="AK35">
        <v>63</v>
      </c>
      <c r="AL35">
        <v>27</v>
      </c>
      <c r="AM35">
        <v>7.95</v>
      </c>
    </row>
    <row r="36" spans="1:39">
      <c r="A36" t="s">
        <v>78</v>
      </c>
      <c r="B36" s="35">
        <v>169.12</v>
      </c>
      <c r="C36" s="35">
        <v>57.69</v>
      </c>
      <c r="D36" s="94">
        <f t="shared" si="0"/>
        <v>99</v>
      </c>
      <c r="E36" s="35"/>
      <c r="F36" s="35"/>
      <c r="G36" s="35"/>
      <c r="H36" s="35"/>
      <c r="I36" s="35"/>
      <c r="J36" s="38">
        <v>5.5</v>
      </c>
      <c r="K36" s="38">
        <v>5.5</v>
      </c>
      <c r="L36" s="38">
        <v>5.64</v>
      </c>
      <c r="M36">
        <v>70.44</v>
      </c>
      <c r="N36">
        <v>150.28</v>
      </c>
      <c r="O36">
        <v>100.68</v>
      </c>
      <c r="P36">
        <v>5.05</v>
      </c>
      <c r="Q36">
        <v>7.4</v>
      </c>
      <c r="R36" s="94">
        <v>33</v>
      </c>
      <c r="S36" s="94">
        <v>33</v>
      </c>
      <c r="T36" s="94">
        <v>33</v>
      </c>
      <c r="U36">
        <v>4.6100000000000003</v>
      </c>
      <c r="V36">
        <v>69.849999999999994</v>
      </c>
      <c r="W36">
        <v>3.72</v>
      </c>
      <c r="X36">
        <v>21</v>
      </c>
      <c r="Y36">
        <v>7</v>
      </c>
      <c r="Z36">
        <v>7</v>
      </c>
      <c r="AA36">
        <v>88.97</v>
      </c>
      <c r="AB36">
        <v>17.79</v>
      </c>
      <c r="AC36">
        <v>31</v>
      </c>
      <c r="AD36">
        <v>19</v>
      </c>
      <c r="AE36">
        <v>39</v>
      </c>
      <c r="AF36">
        <v>19</v>
      </c>
      <c r="AG36">
        <v>7.34</v>
      </c>
      <c r="AH36">
        <v>14</v>
      </c>
      <c r="AI36">
        <v>14</v>
      </c>
      <c r="AJ36">
        <v>31.28</v>
      </c>
      <c r="AK36">
        <v>77</v>
      </c>
      <c r="AL36">
        <v>33</v>
      </c>
      <c r="AM36">
        <v>7.95</v>
      </c>
    </row>
    <row r="37" spans="1:39">
      <c r="A37" t="s">
        <v>79</v>
      </c>
      <c r="B37" s="35">
        <v>169.12</v>
      </c>
      <c r="C37" s="35">
        <v>57.69</v>
      </c>
      <c r="D37" s="94">
        <f t="shared" si="0"/>
        <v>99</v>
      </c>
      <c r="E37" s="35"/>
      <c r="F37" s="35"/>
      <c r="G37" s="35"/>
      <c r="H37" s="35"/>
      <c r="I37" s="35"/>
      <c r="J37" s="38">
        <v>6.5</v>
      </c>
      <c r="K37" s="38">
        <v>6.5</v>
      </c>
      <c r="L37" s="38">
        <v>6.67</v>
      </c>
      <c r="M37">
        <v>70.44</v>
      </c>
      <c r="N37">
        <v>150.28</v>
      </c>
      <c r="O37">
        <v>100.68</v>
      </c>
      <c r="P37">
        <v>5.05</v>
      </c>
      <c r="Q37">
        <v>7.4</v>
      </c>
      <c r="R37" s="94">
        <v>33</v>
      </c>
      <c r="S37" s="94">
        <v>33</v>
      </c>
      <c r="T37" s="94">
        <v>33</v>
      </c>
      <c r="U37">
        <v>4.6100000000000003</v>
      </c>
      <c r="V37">
        <v>78.569999999999993</v>
      </c>
      <c r="W37">
        <v>3.72</v>
      </c>
      <c r="X37">
        <v>21</v>
      </c>
      <c r="Y37">
        <v>7</v>
      </c>
      <c r="Z37">
        <v>7</v>
      </c>
      <c r="AA37">
        <v>108.01</v>
      </c>
      <c r="AB37">
        <v>21.6</v>
      </c>
      <c r="AC37">
        <v>39</v>
      </c>
      <c r="AD37">
        <v>23</v>
      </c>
      <c r="AE37">
        <v>46</v>
      </c>
      <c r="AF37">
        <v>22</v>
      </c>
      <c r="AG37">
        <v>7.34</v>
      </c>
      <c r="AH37">
        <v>18</v>
      </c>
      <c r="AI37">
        <v>18</v>
      </c>
      <c r="AJ37">
        <v>31.28</v>
      </c>
      <c r="AK37">
        <v>95</v>
      </c>
      <c r="AL37">
        <v>40</v>
      </c>
      <c r="AM37">
        <v>7.95</v>
      </c>
    </row>
    <row r="38" spans="1:39">
      <c r="A38" t="s">
        <v>80</v>
      </c>
      <c r="B38" s="35">
        <v>169.12</v>
      </c>
      <c r="C38" s="35">
        <v>57.69</v>
      </c>
      <c r="D38" s="94">
        <f t="shared" si="0"/>
        <v>99</v>
      </c>
      <c r="E38" s="35"/>
      <c r="F38" s="35"/>
      <c r="G38" s="35"/>
      <c r="H38" s="35"/>
      <c r="I38" s="35"/>
      <c r="J38" s="38">
        <v>7.53</v>
      </c>
      <c r="K38" s="38">
        <v>7.53</v>
      </c>
      <c r="L38" s="38">
        <v>7.71</v>
      </c>
      <c r="M38">
        <v>70.44</v>
      </c>
      <c r="N38">
        <v>150.28</v>
      </c>
      <c r="O38">
        <v>100.68</v>
      </c>
      <c r="P38">
        <v>5.21</v>
      </c>
      <c r="Q38">
        <v>7.4</v>
      </c>
      <c r="R38" s="94">
        <v>33</v>
      </c>
      <c r="S38" s="94">
        <v>33</v>
      </c>
      <c r="T38" s="94">
        <v>33</v>
      </c>
      <c r="U38">
        <v>4.6100000000000003</v>
      </c>
      <c r="V38">
        <v>86.78</v>
      </c>
      <c r="W38">
        <v>3.72</v>
      </c>
      <c r="X38">
        <v>21</v>
      </c>
      <c r="Y38">
        <v>7</v>
      </c>
      <c r="Z38">
        <v>7</v>
      </c>
      <c r="AA38">
        <v>127.18</v>
      </c>
      <c r="AB38">
        <v>25.43</v>
      </c>
      <c r="AC38">
        <v>46</v>
      </c>
      <c r="AD38">
        <v>26</v>
      </c>
      <c r="AE38">
        <v>53</v>
      </c>
      <c r="AF38">
        <v>25</v>
      </c>
      <c r="AG38">
        <v>7</v>
      </c>
      <c r="AH38">
        <v>18.329999999999998</v>
      </c>
      <c r="AI38">
        <v>18.329999999999998</v>
      </c>
      <c r="AJ38">
        <v>31.28</v>
      </c>
      <c r="AK38">
        <v>109</v>
      </c>
      <c r="AL38">
        <v>46</v>
      </c>
      <c r="AM38">
        <v>7.95</v>
      </c>
    </row>
    <row r="39" spans="1:39">
      <c r="A39" t="s">
        <v>81</v>
      </c>
      <c r="B39" s="35">
        <v>169.12</v>
      </c>
      <c r="C39" s="35">
        <v>57.69</v>
      </c>
      <c r="D39" s="94">
        <f t="shared" si="0"/>
        <v>99</v>
      </c>
      <c r="E39" s="35"/>
      <c r="F39" s="35"/>
      <c r="G39" s="35"/>
      <c r="H39" s="35"/>
      <c r="I39" s="35"/>
      <c r="J39" s="38">
        <v>8.41</v>
      </c>
      <c r="K39" s="38">
        <v>8.41</v>
      </c>
      <c r="L39" s="38">
        <v>8.6199999999999992</v>
      </c>
      <c r="M39">
        <v>70.44</v>
      </c>
      <c r="N39">
        <v>150.28</v>
      </c>
      <c r="O39">
        <v>100.68</v>
      </c>
      <c r="P39">
        <v>5.21</v>
      </c>
      <c r="Q39">
        <v>7.4</v>
      </c>
      <c r="R39" s="94">
        <v>33</v>
      </c>
      <c r="S39" s="94">
        <v>33</v>
      </c>
      <c r="T39" s="94">
        <v>33</v>
      </c>
      <c r="U39">
        <v>4.6100000000000003</v>
      </c>
      <c r="V39">
        <v>93.97</v>
      </c>
      <c r="W39">
        <v>3.72</v>
      </c>
      <c r="X39">
        <v>21</v>
      </c>
      <c r="Y39">
        <v>7</v>
      </c>
      <c r="Z39">
        <v>7</v>
      </c>
      <c r="AA39">
        <v>143.38999999999999</v>
      </c>
      <c r="AB39">
        <v>28.68</v>
      </c>
      <c r="AC39">
        <v>54</v>
      </c>
      <c r="AD39">
        <v>29</v>
      </c>
      <c r="AE39">
        <v>60</v>
      </c>
      <c r="AF39">
        <v>28</v>
      </c>
      <c r="AG39">
        <v>7</v>
      </c>
      <c r="AH39">
        <v>17.329999999999998</v>
      </c>
      <c r="AI39">
        <v>17.329999999999998</v>
      </c>
      <c r="AJ39">
        <v>31.28</v>
      </c>
      <c r="AK39">
        <v>123</v>
      </c>
      <c r="AL39">
        <v>52</v>
      </c>
      <c r="AM39">
        <v>7.95</v>
      </c>
    </row>
    <row r="40" spans="1:39">
      <c r="A40" t="s">
        <v>82</v>
      </c>
      <c r="B40" s="35">
        <v>169.12</v>
      </c>
      <c r="C40" s="35">
        <v>57.69</v>
      </c>
      <c r="D40" s="94">
        <f t="shared" si="0"/>
        <v>99</v>
      </c>
      <c r="E40" s="35"/>
      <c r="F40" s="35"/>
      <c r="G40" s="35"/>
      <c r="H40" s="35"/>
      <c r="I40" s="35"/>
      <c r="J40" s="38">
        <v>9.31</v>
      </c>
      <c r="K40" s="38">
        <v>9.31</v>
      </c>
      <c r="L40" s="38">
        <v>9.5399999999999991</v>
      </c>
      <c r="M40">
        <v>70.44</v>
      </c>
      <c r="N40">
        <v>150.28</v>
      </c>
      <c r="O40">
        <v>100.68</v>
      </c>
      <c r="P40">
        <v>5.21</v>
      </c>
      <c r="Q40">
        <v>7.4</v>
      </c>
      <c r="R40" s="94">
        <v>33</v>
      </c>
      <c r="S40" s="94">
        <v>33</v>
      </c>
      <c r="T40" s="94">
        <v>33</v>
      </c>
      <c r="U40">
        <v>4.6100000000000003</v>
      </c>
      <c r="V40">
        <v>99.97</v>
      </c>
      <c r="W40">
        <v>3.72</v>
      </c>
      <c r="X40">
        <v>21</v>
      </c>
      <c r="Y40">
        <v>7</v>
      </c>
      <c r="Z40">
        <v>7</v>
      </c>
      <c r="AA40">
        <v>158.63999999999999</v>
      </c>
      <c r="AB40">
        <v>31.73</v>
      </c>
      <c r="AC40">
        <v>60</v>
      </c>
      <c r="AD40">
        <v>32</v>
      </c>
      <c r="AE40">
        <v>66</v>
      </c>
      <c r="AF40">
        <v>32</v>
      </c>
      <c r="AG40">
        <v>7</v>
      </c>
      <c r="AH40">
        <v>17.329999999999998</v>
      </c>
      <c r="AI40">
        <v>17.329999999999998</v>
      </c>
      <c r="AJ40">
        <v>31.28</v>
      </c>
      <c r="AK40">
        <v>116</v>
      </c>
      <c r="AL40">
        <v>49</v>
      </c>
      <c r="AM40">
        <v>7.95</v>
      </c>
    </row>
    <row r="41" spans="1:39">
      <c r="A41" t="s">
        <v>83</v>
      </c>
      <c r="B41" s="35">
        <v>169.12</v>
      </c>
      <c r="C41" s="35">
        <v>57.69</v>
      </c>
      <c r="D41" s="94">
        <f t="shared" si="0"/>
        <v>99</v>
      </c>
      <c r="E41" s="35"/>
      <c r="F41" s="35"/>
      <c r="G41" s="35"/>
      <c r="H41" s="35"/>
      <c r="I41" s="35"/>
      <c r="J41" s="38">
        <v>10.199999999999999</v>
      </c>
      <c r="K41" s="38">
        <v>10.199999999999999</v>
      </c>
      <c r="L41" s="38">
        <v>10.46</v>
      </c>
      <c r="M41">
        <v>70.44</v>
      </c>
      <c r="N41">
        <v>150.28</v>
      </c>
      <c r="O41">
        <v>100.68</v>
      </c>
      <c r="P41">
        <v>5.21</v>
      </c>
      <c r="Q41">
        <v>7.4</v>
      </c>
      <c r="R41" s="94">
        <v>33</v>
      </c>
      <c r="S41" s="94">
        <v>33</v>
      </c>
      <c r="T41" s="94">
        <v>33</v>
      </c>
      <c r="U41">
        <v>4.6100000000000003</v>
      </c>
      <c r="V41">
        <v>105.35</v>
      </c>
      <c r="W41">
        <v>3.72</v>
      </c>
      <c r="X41">
        <v>21</v>
      </c>
      <c r="Y41">
        <v>7</v>
      </c>
      <c r="Z41">
        <v>7</v>
      </c>
      <c r="AA41">
        <v>173.67</v>
      </c>
      <c r="AB41">
        <v>34.729999999999997</v>
      </c>
      <c r="AC41">
        <v>67</v>
      </c>
      <c r="AD41">
        <v>36</v>
      </c>
      <c r="AE41">
        <v>72</v>
      </c>
      <c r="AF41">
        <v>35</v>
      </c>
      <c r="AG41">
        <v>7.34</v>
      </c>
      <c r="AH41">
        <v>17.329999999999998</v>
      </c>
      <c r="AI41">
        <v>17.329999999999998</v>
      </c>
      <c r="AJ41">
        <v>31.29</v>
      </c>
      <c r="AK41">
        <v>147</v>
      </c>
      <c r="AL41">
        <v>63</v>
      </c>
      <c r="AM41">
        <v>7.95</v>
      </c>
    </row>
    <row r="42" spans="1:39">
      <c r="A42" t="s">
        <v>84</v>
      </c>
      <c r="B42" s="35">
        <v>169.12</v>
      </c>
      <c r="C42" s="35">
        <v>57.69</v>
      </c>
      <c r="D42" s="94">
        <f t="shared" si="0"/>
        <v>99</v>
      </c>
      <c r="E42" s="35"/>
      <c r="F42" s="35"/>
      <c r="G42" s="35"/>
      <c r="H42" s="35"/>
      <c r="I42" s="35"/>
      <c r="J42" s="38">
        <v>11.33</v>
      </c>
      <c r="K42" s="38">
        <v>11.33</v>
      </c>
      <c r="L42" s="38">
        <v>11.61</v>
      </c>
      <c r="M42">
        <v>70.44</v>
      </c>
      <c r="N42">
        <v>150.28</v>
      </c>
      <c r="O42">
        <v>82.14</v>
      </c>
      <c r="P42">
        <v>5.21</v>
      </c>
      <c r="Q42">
        <v>7.4</v>
      </c>
      <c r="R42" s="94">
        <v>33</v>
      </c>
      <c r="S42" s="94">
        <v>33</v>
      </c>
      <c r="T42" s="94">
        <v>33</v>
      </c>
      <c r="U42">
        <v>4.6100000000000003</v>
      </c>
      <c r="V42">
        <v>110.25</v>
      </c>
      <c r="W42">
        <v>3.72</v>
      </c>
      <c r="X42">
        <v>21</v>
      </c>
      <c r="Y42">
        <v>7</v>
      </c>
      <c r="Z42">
        <v>7</v>
      </c>
      <c r="AA42">
        <v>187.68</v>
      </c>
      <c r="AB42">
        <v>37.54</v>
      </c>
      <c r="AC42">
        <v>72</v>
      </c>
      <c r="AD42">
        <v>38</v>
      </c>
      <c r="AE42">
        <v>77</v>
      </c>
      <c r="AF42">
        <v>37</v>
      </c>
      <c r="AG42">
        <v>7.34</v>
      </c>
      <c r="AH42">
        <v>17</v>
      </c>
      <c r="AI42">
        <v>17</v>
      </c>
      <c r="AJ42">
        <v>31.29</v>
      </c>
      <c r="AK42">
        <v>158</v>
      </c>
      <c r="AL42">
        <v>67</v>
      </c>
      <c r="AM42">
        <v>7.95</v>
      </c>
    </row>
    <row r="43" spans="1:39">
      <c r="A43" t="s">
        <v>85</v>
      </c>
      <c r="B43" s="35">
        <v>169.12</v>
      </c>
      <c r="C43" s="35">
        <v>57.69</v>
      </c>
      <c r="D43" s="94">
        <f t="shared" si="0"/>
        <v>99</v>
      </c>
      <c r="E43" s="35"/>
      <c r="F43" s="35"/>
      <c r="G43" s="35"/>
      <c r="H43" s="35"/>
      <c r="I43" s="35"/>
      <c r="J43" s="38">
        <v>11.96</v>
      </c>
      <c r="K43" s="38">
        <v>11.96</v>
      </c>
      <c r="L43" s="38">
        <v>12.25</v>
      </c>
      <c r="M43">
        <v>70.44</v>
      </c>
      <c r="N43">
        <v>150.28</v>
      </c>
      <c r="O43">
        <v>72.48</v>
      </c>
      <c r="P43">
        <v>5.21</v>
      </c>
      <c r="Q43">
        <v>7</v>
      </c>
      <c r="R43" s="94">
        <v>33</v>
      </c>
      <c r="S43" s="94">
        <v>33</v>
      </c>
      <c r="T43" s="94">
        <v>33</v>
      </c>
      <c r="U43">
        <v>4.46</v>
      </c>
      <c r="V43">
        <v>113.57</v>
      </c>
      <c r="W43">
        <v>3.72</v>
      </c>
      <c r="X43">
        <v>21</v>
      </c>
      <c r="Y43">
        <v>7</v>
      </c>
      <c r="Z43">
        <v>7</v>
      </c>
      <c r="AA43">
        <v>208.33</v>
      </c>
      <c r="AB43">
        <v>41.67</v>
      </c>
      <c r="AC43">
        <v>79</v>
      </c>
      <c r="AD43">
        <v>40</v>
      </c>
      <c r="AE43">
        <v>83</v>
      </c>
      <c r="AF43">
        <v>39</v>
      </c>
      <c r="AG43">
        <v>7.34</v>
      </c>
      <c r="AH43">
        <v>16.670000000000002</v>
      </c>
      <c r="AI43">
        <v>16.670000000000002</v>
      </c>
      <c r="AJ43">
        <v>30.29</v>
      </c>
      <c r="AK43">
        <v>172</v>
      </c>
      <c r="AL43">
        <v>73</v>
      </c>
      <c r="AM43">
        <v>7.95</v>
      </c>
    </row>
    <row r="44" spans="1:39">
      <c r="A44" t="s">
        <v>86</v>
      </c>
      <c r="B44" s="35">
        <v>169.12</v>
      </c>
      <c r="C44" s="35">
        <v>57.69</v>
      </c>
      <c r="D44" s="94">
        <f t="shared" si="0"/>
        <v>99</v>
      </c>
      <c r="E44" s="35"/>
      <c r="F44" s="35"/>
      <c r="G44" s="35"/>
      <c r="H44" s="35"/>
      <c r="I44" s="35"/>
      <c r="J44" s="38">
        <v>13.06</v>
      </c>
      <c r="K44" s="38">
        <v>13.06</v>
      </c>
      <c r="L44" s="38">
        <v>13.39</v>
      </c>
      <c r="M44">
        <v>70.44</v>
      </c>
      <c r="N44">
        <v>150.28</v>
      </c>
      <c r="O44">
        <v>82.14</v>
      </c>
      <c r="P44">
        <v>5.21</v>
      </c>
      <c r="Q44">
        <v>7</v>
      </c>
      <c r="R44" s="94">
        <v>33</v>
      </c>
      <c r="S44" s="94">
        <v>33</v>
      </c>
      <c r="T44" s="94">
        <v>33</v>
      </c>
      <c r="U44">
        <v>4.46</v>
      </c>
      <c r="V44">
        <v>115.89</v>
      </c>
      <c r="W44">
        <v>3.72</v>
      </c>
      <c r="X44">
        <v>21</v>
      </c>
      <c r="Y44">
        <v>7</v>
      </c>
      <c r="Z44">
        <v>7</v>
      </c>
      <c r="AA44">
        <v>220.83</v>
      </c>
      <c r="AB44">
        <v>44.17</v>
      </c>
      <c r="AC44">
        <v>83</v>
      </c>
      <c r="AD44">
        <v>41</v>
      </c>
      <c r="AE44">
        <v>87</v>
      </c>
      <c r="AF44">
        <v>41</v>
      </c>
      <c r="AG44">
        <v>7.34</v>
      </c>
      <c r="AH44">
        <v>16.329999999999998</v>
      </c>
      <c r="AI44">
        <v>16.329999999999998</v>
      </c>
      <c r="AJ44">
        <v>30.29</v>
      </c>
      <c r="AK44">
        <v>182</v>
      </c>
      <c r="AL44">
        <v>78</v>
      </c>
      <c r="AM44">
        <v>7.95</v>
      </c>
    </row>
    <row r="45" spans="1:39">
      <c r="A45" t="s">
        <v>87</v>
      </c>
      <c r="B45" s="35">
        <v>169.12</v>
      </c>
      <c r="C45" s="35">
        <v>57.69</v>
      </c>
      <c r="D45" s="94">
        <f t="shared" si="0"/>
        <v>99</v>
      </c>
      <c r="E45" s="35"/>
      <c r="F45" s="35"/>
      <c r="G45" s="35"/>
      <c r="H45" s="35"/>
      <c r="I45" s="35"/>
      <c r="J45" s="38">
        <v>13.56</v>
      </c>
      <c r="K45" s="38">
        <v>13.56</v>
      </c>
      <c r="L45" s="38">
        <v>13.9</v>
      </c>
      <c r="M45">
        <v>70.44</v>
      </c>
      <c r="N45">
        <v>193.28</v>
      </c>
      <c r="O45">
        <v>82.14</v>
      </c>
      <c r="P45">
        <v>5.21</v>
      </c>
      <c r="Q45">
        <v>7</v>
      </c>
      <c r="R45" s="94">
        <v>33</v>
      </c>
      <c r="S45" s="94">
        <v>33</v>
      </c>
      <c r="T45" s="94">
        <v>33</v>
      </c>
      <c r="U45">
        <v>4.46</v>
      </c>
      <c r="V45">
        <v>120.43</v>
      </c>
      <c r="W45">
        <v>3.72</v>
      </c>
      <c r="X45">
        <v>21</v>
      </c>
      <c r="Y45">
        <v>7</v>
      </c>
      <c r="Z45">
        <v>7</v>
      </c>
      <c r="AA45">
        <v>229.17</v>
      </c>
      <c r="AB45">
        <v>45.83</v>
      </c>
      <c r="AC45">
        <v>87</v>
      </c>
      <c r="AD45">
        <v>43</v>
      </c>
      <c r="AE45">
        <v>90</v>
      </c>
      <c r="AF45">
        <v>43</v>
      </c>
      <c r="AG45">
        <v>7.34</v>
      </c>
      <c r="AH45">
        <v>16</v>
      </c>
      <c r="AI45">
        <v>16</v>
      </c>
      <c r="AJ45">
        <v>28.27</v>
      </c>
      <c r="AK45">
        <v>186</v>
      </c>
      <c r="AL45">
        <v>79</v>
      </c>
      <c r="AM45">
        <v>7.95</v>
      </c>
    </row>
    <row r="46" spans="1:39">
      <c r="A46" t="s">
        <v>88</v>
      </c>
      <c r="B46" s="35">
        <v>169.12</v>
      </c>
      <c r="C46" s="35">
        <v>57.69</v>
      </c>
      <c r="D46" s="94">
        <f t="shared" si="0"/>
        <v>99</v>
      </c>
      <c r="E46" s="35"/>
      <c r="F46" s="35"/>
      <c r="G46" s="35"/>
      <c r="H46" s="35"/>
      <c r="I46" s="35"/>
      <c r="J46" s="38">
        <v>14.47</v>
      </c>
      <c r="K46" s="38">
        <v>14.47</v>
      </c>
      <c r="L46" s="38">
        <v>14.83</v>
      </c>
      <c r="M46">
        <v>70.44</v>
      </c>
      <c r="N46">
        <v>231.94</v>
      </c>
      <c r="O46">
        <v>82.14</v>
      </c>
      <c r="P46">
        <v>5.21</v>
      </c>
      <c r="Q46">
        <v>7</v>
      </c>
      <c r="R46" s="94">
        <v>33</v>
      </c>
      <c r="S46" s="94">
        <v>33</v>
      </c>
      <c r="T46" s="94">
        <v>33</v>
      </c>
      <c r="U46">
        <v>4.46</v>
      </c>
      <c r="V46">
        <v>126.75</v>
      </c>
      <c r="W46">
        <v>3.72</v>
      </c>
      <c r="X46">
        <v>21</v>
      </c>
      <c r="Y46">
        <v>7</v>
      </c>
      <c r="Z46">
        <v>7</v>
      </c>
      <c r="AA46">
        <v>230</v>
      </c>
      <c r="AB46">
        <v>46</v>
      </c>
      <c r="AC46">
        <v>89</v>
      </c>
      <c r="AD46">
        <v>44</v>
      </c>
      <c r="AE46">
        <v>93</v>
      </c>
      <c r="AF46">
        <v>44</v>
      </c>
      <c r="AG46">
        <v>7.34</v>
      </c>
      <c r="AH46">
        <v>15.67</v>
      </c>
      <c r="AI46">
        <v>15.67</v>
      </c>
      <c r="AJ46">
        <v>28.27</v>
      </c>
      <c r="AK46">
        <v>193</v>
      </c>
      <c r="AL46">
        <v>82</v>
      </c>
      <c r="AM46">
        <v>7.95</v>
      </c>
    </row>
    <row r="47" spans="1:39">
      <c r="A47" t="s">
        <v>89</v>
      </c>
      <c r="B47" s="35">
        <v>198.11</v>
      </c>
      <c r="C47" s="35">
        <v>76.63</v>
      </c>
      <c r="D47" s="94">
        <f t="shared" si="0"/>
        <v>99</v>
      </c>
      <c r="E47" s="35"/>
      <c r="F47" s="35"/>
      <c r="G47" s="35"/>
      <c r="H47" s="35"/>
      <c r="I47" s="35"/>
      <c r="J47" s="38">
        <v>14.6</v>
      </c>
      <c r="K47" s="38">
        <v>14.6</v>
      </c>
      <c r="L47" s="38">
        <v>14.96</v>
      </c>
      <c r="M47">
        <v>70.44</v>
      </c>
      <c r="N47">
        <v>273.25</v>
      </c>
      <c r="O47">
        <v>82.14</v>
      </c>
      <c r="P47">
        <v>5.52</v>
      </c>
      <c r="Q47">
        <v>7</v>
      </c>
      <c r="R47" s="94">
        <v>33</v>
      </c>
      <c r="S47" s="94">
        <v>33</v>
      </c>
      <c r="T47" s="94">
        <v>33</v>
      </c>
      <c r="U47">
        <v>4.46</v>
      </c>
      <c r="V47">
        <v>129.38</v>
      </c>
      <c r="W47">
        <v>3.72</v>
      </c>
      <c r="X47">
        <v>21</v>
      </c>
      <c r="Y47">
        <v>7</v>
      </c>
      <c r="Z47">
        <v>7</v>
      </c>
      <c r="AA47">
        <v>230</v>
      </c>
      <c r="AB47">
        <v>46</v>
      </c>
      <c r="AC47">
        <v>91</v>
      </c>
      <c r="AD47">
        <v>45</v>
      </c>
      <c r="AE47">
        <v>95</v>
      </c>
      <c r="AF47">
        <v>45</v>
      </c>
      <c r="AG47">
        <v>7.34</v>
      </c>
      <c r="AH47">
        <v>25</v>
      </c>
      <c r="AI47">
        <v>25</v>
      </c>
      <c r="AJ47">
        <v>27.76</v>
      </c>
      <c r="AK47">
        <v>193</v>
      </c>
      <c r="AL47">
        <v>82</v>
      </c>
      <c r="AM47">
        <v>7.95</v>
      </c>
    </row>
    <row r="48" spans="1:39">
      <c r="A48" t="s">
        <v>90</v>
      </c>
      <c r="B48" s="35">
        <v>198.11</v>
      </c>
      <c r="C48" s="35">
        <v>76.63</v>
      </c>
      <c r="D48" s="94">
        <f t="shared" si="0"/>
        <v>99</v>
      </c>
      <c r="E48" s="35"/>
      <c r="F48" s="35"/>
      <c r="G48" s="35"/>
      <c r="H48" s="35"/>
      <c r="I48" s="35"/>
      <c r="J48" s="38">
        <v>14.9</v>
      </c>
      <c r="K48" s="38">
        <v>14.9</v>
      </c>
      <c r="L48" s="38">
        <v>15.27</v>
      </c>
      <c r="M48">
        <v>70.44</v>
      </c>
      <c r="N48">
        <v>273.25</v>
      </c>
      <c r="O48">
        <v>91.81</v>
      </c>
      <c r="P48">
        <v>5.52</v>
      </c>
      <c r="Q48">
        <v>7</v>
      </c>
      <c r="R48" s="94">
        <v>33</v>
      </c>
      <c r="S48" s="94">
        <v>33</v>
      </c>
      <c r="T48" s="94">
        <v>33</v>
      </c>
      <c r="U48">
        <v>4.46</v>
      </c>
      <c r="V48">
        <v>128.22999999999999</v>
      </c>
      <c r="W48">
        <v>3.72</v>
      </c>
      <c r="X48">
        <v>21</v>
      </c>
      <c r="Y48">
        <v>7</v>
      </c>
      <c r="Z48">
        <v>7</v>
      </c>
      <c r="AA48">
        <v>230</v>
      </c>
      <c r="AB48">
        <v>46</v>
      </c>
      <c r="AC48">
        <v>91</v>
      </c>
      <c r="AD48">
        <v>46</v>
      </c>
      <c r="AE48">
        <v>95</v>
      </c>
      <c r="AF48">
        <v>45</v>
      </c>
      <c r="AG48">
        <v>7.34</v>
      </c>
      <c r="AH48">
        <v>25.33</v>
      </c>
      <c r="AI48">
        <v>25.33</v>
      </c>
      <c r="AJ48">
        <v>27.76</v>
      </c>
      <c r="AK48">
        <v>193</v>
      </c>
      <c r="AL48">
        <v>82</v>
      </c>
      <c r="AM48">
        <v>7.95</v>
      </c>
    </row>
    <row r="49" spans="1:39">
      <c r="A49" t="s">
        <v>91</v>
      </c>
      <c r="B49" s="35">
        <v>198.11</v>
      </c>
      <c r="C49" s="35">
        <v>76.63</v>
      </c>
      <c r="D49" s="94">
        <f t="shared" si="0"/>
        <v>99</v>
      </c>
      <c r="E49" s="35"/>
      <c r="F49" s="35"/>
      <c r="G49" s="35"/>
      <c r="H49" s="35"/>
      <c r="I49" s="35"/>
      <c r="J49" s="38">
        <v>14.9</v>
      </c>
      <c r="K49" s="38">
        <v>14.9</v>
      </c>
      <c r="L49" s="38">
        <v>15.27</v>
      </c>
      <c r="M49">
        <v>70.44</v>
      </c>
      <c r="N49">
        <v>273.25</v>
      </c>
      <c r="O49">
        <v>75.38</v>
      </c>
      <c r="P49">
        <v>5.52</v>
      </c>
      <c r="Q49">
        <v>7</v>
      </c>
      <c r="R49" s="94">
        <v>33</v>
      </c>
      <c r="S49" s="94">
        <v>33</v>
      </c>
      <c r="T49" s="94">
        <v>33</v>
      </c>
      <c r="U49">
        <v>4.46</v>
      </c>
      <c r="V49">
        <v>127.59</v>
      </c>
      <c r="W49">
        <v>3.72</v>
      </c>
      <c r="X49">
        <v>21</v>
      </c>
      <c r="Y49">
        <v>7</v>
      </c>
      <c r="Z49">
        <v>7</v>
      </c>
      <c r="AA49">
        <v>230</v>
      </c>
      <c r="AB49">
        <v>46</v>
      </c>
      <c r="AC49">
        <v>91</v>
      </c>
      <c r="AD49">
        <v>46</v>
      </c>
      <c r="AE49">
        <v>95</v>
      </c>
      <c r="AF49">
        <v>45</v>
      </c>
      <c r="AG49">
        <v>7.34</v>
      </c>
      <c r="AH49">
        <v>25.67</v>
      </c>
      <c r="AI49">
        <v>25.67</v>
      </c>
      <c r="AJ49">
        <v>27.76</v>
      </c>
      <c r="AK49">
        <v>193</v>
      </c>
      <c r="AL49">
        <v>82</v>
      </c>
      <c r="AM49">
        <v>7.95</v>
      </c>
    </row>
    <row r="50" spans="1:39">
      <c r="A50" t="s">
        <v>92</v>
      </c>
      <c r="B50" s="35">
        <v>225.12</v>
      </c>
      <c r="C50" s="35">
        <v>76.63</v>
      </c>
      <c r="D50" s="94">
        <f t="shared" si="0"/>
        <v>99</v>
      </c>
      <c r="E50" s="35"/>
      <c r="F50" s="35"/>
      <c r="G50" s="35"/>
      <c r="H50" s="35"/>
      <c r="I50" s="35"/>
      <c r="J50" s="38">
        <v>14.9</v>
      </c>
      <c r="K50" s="38">
        <v>14.9</v>
      </c>
      <c r="L50" s="38">
        <v>15.27</v>
      </c>
      <c r="M50">
        <v>70.44</v>
      </c>
      <c r="N50">
        <v>273.25</v>
      </c>
      <c r="O50">
        <v>93.74</v>
      </c>
      <c r="P50">
        <v>5.52</v>
      </c>
      <c r="Q50">
        <v>7</v>
      </c>
      <c r="R50" s="94">
        <v>33</v>
      </c>
      <c r="S50" s="94">
        <v>33</v>
      </c>
      <c r="T50" s="94">
        <v>33</v>
      </c>
      <c r="U50">
        <v>4.46</v>
      </c>
      <c r="V50">
        <v>127.66</v>
      </c>
      <c r="W50">
        <v>3.72</v>
      </c>
      <c r="X50">
        <v>21</v>
      </c>
      <c r="Y50">
        <v>7</v>
      </c>
      <c r="Z50">
        <v>7</v>
      </c>
      <c r="AA50">
        <v>230</v>
      </c>
      <c r="AB50">
        <v>46</v>
      </c>
      <c r="AC50">
        <v>91</v>
      </c>
      <c r="AD50">
        <v>46</v>
      </c>
      <c r="AE50">
        <v>95</v>
      </c>
      <c r="AF50">
        <v>45</v>
      </c>
      <c r="AG50">
        <v>7.34</v>
      </c>
      <c r="AH50">
        <v>25.67</v>
      </c>
      <c r="AI50">
        <v>25.67</v>
      </c>
      <c r="AJ50">
        <v>27.76</v>
      </c>
      <c r="AK50">
        <v>193</v>
      </c>
      <c r="AL50">
        <v>82</v>
      </c>
      <c r="AM50">
        <v>7.95</v>
      </c>
    </row>
    <row r="51" spans="1:39">
      <c r="A51" t="s">
        <v>93</v>
      </c>
      <c r="B51" s="35">
        <v>225.12</v>
      </c>
      <c r="C51" s="35">
        <v>76.63</v>
      </c>
      <c r="D51" s="94">
        <f t="shared" si="0"/>
        <v>99</v>
      </c>
      <c r="E51" s="35"/>
      <c r="F51" s="35"/>
      <c r="G51" s="35"/>
      <c r="H51" s="35"/>
      <c r="I51" s="35"/>
      <c r="J51" s="38">
        <v>14.9</v>
      </c>
      <c r="K51" s="38">
        <v>14.9</v>
      </c>
      <c r="L51" s="38">
        <v>15.27</v>
      </c>
      <c r="M51">
        <v>70.44</v>
      </c>
      <c r="N51">
        <v>273.25</v>
      </c>
      <c r="O51">
        <v>54.12</v>
      </c>
      <c r="P51">
        <v>5.67</v>
      </c>
      <c r="Q51">
        <v>9</v>
      </c>
      <c r="R51" s="94">
        <v>33</v>
      </c>
      <c r="S51" s="94">
        <v>33</v>
      </c>
      <c r="T51" s="94">
        <v>33</v>
      </c>
      <c r="U51">
        <v>4.46</v>
      </c>
      <c r="V51">
        <v>129.76</v>
      </c>
      <c r="W51">
        <v>3.9</v>
      </c>
      <c r="X51">
        <v>21</v>
      </c>
      <c r="Y51">
        <v>7</v>
      </c>
      <c r="Z51">
        <v>7</v>
      </c>
      <c r="AA51">
        <v>230</v>
      </c>
      <c r="AB51">
        <v>46</v>
      </c>
      <c r="AC51">
        <v>91</v>
      </c>
      <c r="AD51">
        <v>46</v>
      </c>
      <c r="AE51">
        <v>95</v>
      </c>
      <c r="AF51">
        <v>45</v>
      </c>
      <c r="AG51">
        <v>10</v>
      </c>
      <c r="AH51">
        <v>26</v>
      </c>
      <c r="AI51">
        <v>26</v>
      </c>
      <c r="AJ51">
        <v>27.76</v>
      </c>
      <c r="AK51">
        <v>193</v>
      </c>
      <c r="AL51">
        <v>82</v>
      </c>
      <c r="AM51">
        <v>7.95</v>
      </c>
    </row>
    <row r="52" spans="1:39">
      <c r="A52" t="s">
        <v>94</v>
      </c>
      <c r="B52" s="35">
        <v>225.12</v>
      </c>
      <c r="C52" s="35">
        <v>76.63</v>
      </c>
      <c r="D52" s="94">
        <f t="shared" si="0"/>
        <v>99</v>
      </c>
      <c r="E52" s="35"/>
      <c r="F52" s="35"/>
      <c r="G52" s="35"/>
      <c r="H52" s="35"/>
      <c r="I52" s="35"/>
      <c r="J52" s="38">
        <v>14.9</v>
      </c>
      <c r="K52" s="38">
        <v>14.9</v>
      </c>
      <c r="L52" s="38">
        <v>15.27</v>
      </c>
      <c r="M52">
        <v>70.44</v>
      </c>
      <c r="N52">
        <v>273.25</v>
      </c>
      <c r="O52">
        <v>54.12</v>
      </c>
      <c r="P52">
        <v>5.67</v>
      </c>
      <c r="Q52">
        <v>9</v>
      </c>
      <c r="R52" s="94">
        <v>33</v>
      </c>
      <c r="S52" s="94">
        <v>33</v>
      </c>
      <c r="T52" s="94">
        <v>33</v>
      </c>
      <c r="U52">
        <v>4.46</v>
      </c>
      <c r="V52">
        <v>129</v>
      </c>
      <c r="W52">
        <v>3.9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91</v>
      </c>
      <c r="AD52">
        <v>46</v>
      </c>
      <c r="AE52">
        <v>95</v>
      </c>
      <c r="AF52">
        <v>45</v>
      </c>
      <c r="AG52">
        <v>10.34</v>
      </c>
      <c r="AH52">
        <v>26.33</v>
      </c>
      <c r="AI52">
        <v>26.33</v>
      </c>
      <c r="AJ52">
        <v>27.76</v>
      </c>
      <c r="AK52">
        <v>193</v>
      </c>
      <c r="AL52">
        <v>82</v>
      </c>
      <c r="AM52">
        <v>7.95</v>
      </c>
    </row>
    <row r="53" spans="1:39">
      <c r="A53" t="s">
        <v>95</v>
      </c>
      <c r="B53" s="35">
        <v>225.12</v>
      </c>
      <c r="C53" s="35">
        <v>76.63</v>
      </c>
      <c r="D53" s="94">
        <f t="shared" si="0"/>
        <v>99</v>
      </c>
      <c r="E53" s="35"/>
      <c r="F53" s="35"/>
      <c r="G53" s="35"/>
      <c r="H53" s="35"/>
      <c r="I53" s="35"/>
      <c r="J53" s="38">
        <v>14.9</v>
      </c>
      <c r="K53" s="38">
        <v>14.9</v>
      </c>
      <c r="L53" s="38">
        <v>15.27</v>
      </c>
      <c r="M53">
        <v>70.44</v>
      </c>
      <c r="N53">
        <v>273.25</v>
      </c>
      <c r="O53">
        <v>54.12</v>
      </c>
      <c r="P53">
        <v>5.67</v>
      </c>
      <c r="Q53">
        <v>9</v>
      </c>
      <c r="R53" s="94">
        <v>33</v>
      </c>
      <c r="S53" s="94">
        <v>33</v>
      </c>
      <c r="T53" s="94">
        <v>33</v>
      </c>
      <c r="U53">
        <v>4.46</v>
      </c>
      <c r="V53">
        <v>127.13</v>
      </c>
      <c r="W53">
        <v>3.9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91</v>
      </c>
      <c r="AD53">
        <v>46</v>
      </c>
      <c r="AE53">
        <v>95</v>
      </c>
      <c r="AF53">
        <v>45</v>
      </c>
      <c r="AG53">
        <v>10.66</v>
      </c>
      <c r="AH53">
        <v>27.33</v>
      </c>
      <c r="AI53">
        <v>27.33</v>
      </c>
      <c r="AJ53">
        <v>27.76</v>
      </c>
      <c r="AK53">
        <v>193</v>
      </c>
      <c r="AL53">
        <v>82</v>
      </c>
      <c r="AM53">
        <v>7.95</v>
      </c>
    </row>
    <row r="54" spans="1:39">
      <c r="A54" t="s">
        <v>96</v>
      </c>
      <c r="B54" s="35">
        <v>225.12</v>
      </c>
      <c r="C54" s="35">
        <v>76.63</v>
      </c>
      <c r="D54" s="94">
        <f t="shared" si="0"/>
        <v>99</v>
      </c>
      <c r="E54" s="35"/>
      <c r="F54" s="35"/>
      <c r="G54" s="35"/>
      <c r="H54" s="35"/>
      <c r="I54" s="35"/>
      <c r="J54" s="38">
        <v>14.9</v>
      </c>
      <c r="K54" s="38">
        <v>14.9</v>
      </c>
      <c r="L54" s="38">
        <v>15.27</v>
      </c>
      <c r="M54">
        <v>70.44</v>
      </c>
      <c r="N54">
        <v>273.25</v>
      </c>
      <c r="O54">
        <v>54.12</v>
      </c>
      <c r="P54">
        <v>5.67</v>
      </c>
      <c r="Q54">
        <v>9</v>
      </c>
      <c r="R54" s="94">
        <v>33</v>
      </c>
      <c r="S54" s="94">
        <v>33</v>
      </c>
      <c r="T54" s="94">
        <v>33</v>
      </c>
      <c r="U54">
        <v>4.46</v>
      </c>
      <c r="V54">
        <v>124.38</v>
      </c>
      <c r="W54">
        <v>3.9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91</v>
      </c>
      <c r="AD54">
        <v>46</v>
      </c>
      <c r="AE54">
        <v>95</v>
      </c>
      <c r="AF54">
        <v>45</v>
      </c>
      <c r="AG54">
        <v>11</v>
      </c>
      <c r="AH54">
        <v>28.33</v>
      </c>
      <c r="AI54">
        <v>28.33</v>
      </c>
      <c r="AJ54">
        <v>27.76</v>
      </c>
      <c r="AK54">
        <v>193</v>
      </c>
      <c r="AL54">
        <v>82</v>
      </c>
      <c r="AM54">
        <v>7.95</v>
      </c>
    </row>
    <row r="55" spans="1:39">
      <c r="A55" t="s">
        <v>97</v>
      </c>
      <c r="B55" s="35">
        <v>169.12</v>
      </c>
      <c r="C55" s="35">
        <v>76.63</v>
      </c>
      <c r="D55" s="94">
        <f t="shared" si="0"/>
        <v>99</v>
      </c>
      <c r="E55" s="35"/>
      <c r="F55" s="35"/>
      <c r="G55" s="35"/>
      <c r="H55" s="35"/>
      <c r="I55" s="35"/>
      <c r="J55" s="38">
        <v>14.9</v>
      </c>
      <c r="K55" s="38">
        <v>14.9</v>
      </c>
      <c r="L55" s="38">
        <v>15.27</v>
      </c>
      <c r="M55">
        <v>70.44</v>
      </c>
      <c r="N55">
        <v>273.25</v>
      </c>
      <c r="O55">
        <v>54.12</v>
      </c>
      <c r="P55">
        <v>5.67</v>
      </c>
      <c r="Q55">
        <v>9</v>
      </c>
      <c r="R55" s="94">
        <v>33</v>
      </c>
      <c r="S55" s="94">
        <v>33</v>
      </c>
      <c r="T55" s="94">
        <v>33</v>
      </c>
      <c r="U55">
        <v>4.84</v>
      </c>
      <c r="V55">
        <v>122.05</v>
      </c>
      <c r="W55">
        <v>4.09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91</v>
      </c>
      <c r="AD55">
        <v>46</v>
      </c>
      <c r="AE55">
        <v>90</v>
      </c>
      <c r="AF55">
        <v>43</v>
      </c>
      <c r="AG55">
        <v>11</v>
      </c>
      <c r="AH55">
        <v>28.67</v>
      </c>
      <c r="AI55">
        <v>28.67</v>
      </c>
      <c r="AJ55">
        <v>28.27</v>
      </c>
      <c r="AK55">
        <v>193</v>
      </c>
      <c r="AL55">
        <v>82</v>
      </c>
      <c r="AM55">
        <v>7.95</v>
      </c>
    </row>
    <row r="56" spans="1:39">
      <c r="A56" t="s">
        <v>98</v>
      </c>
      <c r="B56" s="35">
        <v>169.12</v>
      </c>
      <c r="C56" s="35">
        <v>76.63</v>
      </c>
      <c r="D56" s="94">
        <f t="shared" si="0"/>
        <v>99</v>
      </c>
      <c r="E56" s="35"/>
      <c r="F56" s="35"/>
      <c r="G56" s="35"/>
      <c r="H56" s="35"/>
      <c r="I56" s="35"/>
      <c r="J56" s="38">
        <v>14.9</v>
      </c>
      <c r="K56" s="38">
        <v>14.9</v>
      </c>
      <c r="L56" s="38">
        <v>15.27</v>
      </c>
      <c r="M56">
        <v>70.44</v>
      </c>
      <c r="N56">
        <v>273.25</v>
      </c>
      <c r="O56">
        <v>54.12</v>
      </c>
      <c r="P56">
        <v>5.67</v>
      </c>
      <c r="Q56">
        <v>9</v>
      </c>
      <c r="R56" s="94">
        <v>33</v>
      </c>
      <c r="S56" s="94">
        <v>33</v>
      </c>
      <c r="T56" s="94">
        <v>33</v>
      </c>
      <c r="U56">
        <v>4.84</v>
      </c>
      <c r="V56">
        <v>119.03</v>
      </c>
      <c r="W56">
        <v>4.09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91</v>
      </c>
      <c r="AD56">
        <v>46</v>
      </c>
      <c r="AE56">
        <v>90</v>
      </c>
      <c r="AF56">
        <v>43</v>
      </c>
      <c r="AG56">
        <v>11</v>
      </c>
      <c r="AH56">
        <v>29</v>
      </c>
      <c r="AI56">
        <v>29</v>
      </c>
      <c r="AJ56">
        <v>28.27</v>
      </c>
      <c r="AK56">
        <v>193</v>
      </c>
      <c r="AL56">
        <v>82</v>
      </c>
      <c r="AM56">
        <v>7.95</v>
      </c>
    </row>
    <row r="57" spans="1:39">
      <c r="A57" t="s">
        <v>99</v>
      </c>
      <c r="B57" s="35">
        <v>167.98</v>
      </c>
      <c r="C57" s="35">
        <v>76.63</v>
      </c>
      <c r="D57" s="94">
        <f t="shared" si="0"/>
        <v>99</v>
      </c>
      <c r="E57" s="35"/>
      <c r="F57" s="35"/>
      <c r="G57" s="35"/>
      <c r="H57" s="35"/>
      <c r="I57" s="35"/>
      <c r="J57" s="38">
        <v>14.9</v>
      </c>
      <c r="K57" s="38">
        <v>14.9</v>
      </c>
      <c r="L57" s="38">
        <v>15.27</v>
      </c>
      <c r="M57">
        <v>70.44</v>
      </c>
      <c r="N57">
        <v>273.25</v>
      </c>
      <c r="O57">
        <v>53.15</v>
      </c>
      <c r="P57">
        <v>5.67</v>
      </c>
      <c r="Q57">
        <v>9.4</v>
      </c>
      <c r="R57" s="94">
        <v>33</v>
      </c>
      <c r="S57" s="94">
        <v>33</v>
      </c>
      <c r="T57" s="94">
        <v>33</v>
      </c>
      <c r="U57">
        <v>4.84</v>
      </c>
      <c r="V57">
        <v>122.4</v>
      </c>
      <c r="W57">
        <v>4.09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86</v>
      </c>
      <c r="AD57">
        <v>43</v>
      </c>
      <c r="AE57">
        <v>90</v>
      </c>
      <c r="AF57">
        <v>43</v>
      </c>
      <c r="AG57">
        <v>11</v>
      </c>
      <c r="AH57">
        <v>29.33</v>
      </c>
      <c r="AI57">
        <v>29.33</v>
      </c>
      <c r="AJ57">
        <v>28.27</v>
      </c>
      <c r="AK57">
        <v>189</v>
      </c>
      <c r="AL57">
        <v>81</v>
      </c>
      <c r="AM57">
        <v>7.95</v>
      </c>
    </row>
    <row r="58" spans="1:39">
      <c r="A58" t="s">
        <v>100</v>
      </c>
      <c r="B58" s="35">
        <v>223.98</v>
      </c>
      <c r="C58" s="35">
        <v>76.63</v>
      </c>
      <c r="D58" s="94">
        <f t="shared" si="0"/>
        <v>99</v>
      </c>
      <c r="E58" s="35"/>
      <c r="F58" s="35"/>
      <c r="G58" s="35"/>
      <c r="H58" s="35"/>
      <c r="I58" s="35"/>
      <c r="J58" s="38">
        <v>14.65</v>
      </c>
      <c r="K58" s="38">
        <v>14.65</v>
      </c>
      <c r="L58" s="38">
        <v>15.01</v>
      </c>
      <c r="M58">
        <v>70.44</v>
      </c>
      <c r="N58">
        <v>273.25</v>
      </c>
      <c r="O58">
        <v>75.38</v>
      </c>
      <c r="P58">
        <v>5.67</v>
      </c>
      <c r="Q58">
        <v>10</v>
      </c>
      <c r="R58" s="94">
        <v>33</v>
      </c>
      <c r="S58" s="94">
        <v>33</v>
      </c>
      <c r="T58" s="94">
        <v>33</v>
      </c>
      <c r="U58">
        <v>4.84</v>
      </c>
      <c r="V58">
        <v>117.99</v>
      </c>
      <c r="W58">
        <v>4.09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86</v>
      </c>
      <c r="AD58">
        <v>42</v>
      </c>
      <c r="AE58">
        <v>87</v>
      </c>
      <c r="AF58">
        <v>41</v>
      </c>
      <c r="AG58">
        <v>11</v>
      </c>
      <c r="AH58">
        <v>30.67</v>
      </c>
      <c r="AI58">
        <v>30.67</v>
      </c>
      <c r="AJ58">
        <v>28.27</v>
      </c>
      <c r="AK58">
        <v>186</v>
      </c>
      <c r="AL58">
        <v>79</v>
      </c>
      <c r="AM58">
        <v>7.95</v>
      </c>
    </row>
    <row r="59" spans="1:39">
      <c r="A59" t="s">
        <v>101</v>
      </c>
      <c r="B59" s="35">
        <v>225.12</v>
      </c>
      <c r="C59" s="35">
        <v>87.17</v>
      </c>
      <c r="D59" s="94">
        <f t="shared" si="0"/>
        <v>99</v>
      </c>
      <c r="E59" s="35"/>
      <c r="F59" s="35"/>
      <c r="G59" s="35"/>
      <c r="H59" s="35"/>
      <c r="I59" s="35"/>
      <c r="J59" s="38">
        <v>14.55</v>
      </c>
      <c r="K59" s="38">
        <v>14.55</v>
      </c>
      <c r="L59" s="38">
        <v>14.92</v>
      </c>
      <c r="M59">
        <v>70.44</v>
      </c>
      <c r="N59">
        <v>273.25</v>
      </c>
      <c r="O59">
        <v>82.14</v>
      </c>
      <c r="P59">
        <v>5.67</v>
      </c>
      <c r="Q59">
        <v>11</v>
      </c>
      <c r="R59" s="94">
        <v>33</v>
      </c>
      <c r="S59" s="94">
        <v>33</v>
      </c>
      <c r="T59" s="94">
        <v>33</v>
      </c>
      <c r="U59">
        <v>5.23</v>
      </c>
      <c r="V59">
        <v>113.36</v>
      </c>
      <c r="W59">
        <v>4.37</v>
      </c>
      <c r="X59">
        <v>21</v>
      </c>
      <c r="Y59">
        <v>7</v>
      </c>
      <c r="Z59">
        <v>7</v>
      </c>
      <c r="AA59">
        <v>230</v>
      </c>
      <c r="AB59">
        <v>46</v>
      </c>
      <c r="AC59">
        <v>83</v>
      </c>
      <c r="AD59">
        <v>40</v>
      </c>
      <c r="AE59">
        <v>83</v>
      </c>
      <c r="AF59">
        <v>40</v>
      </c>
      <c r="AG59">
        <v>11</v>
      </c>
      <c r="AH59">
        <v>31.67</v>
      </c>
      <c r="AI59">
        <v>31.67</v>
      </c>
      <c r="AJ59">
        <v>28.27</v>
      </c>
      <c r="AK59">
        <v>179</v>
      </c>
      <c r="AL59">
        <v>76</v>
      </c>
      <c r="AM59">
        <v>7.95</v>
      </c>
    </row>
    <row r="60" spans="1:39">
      <c r="A60" t="s">
        <v>102</v>
      </c>
      <c r="B60" s="35">
        <v>225.12</v>
      </c>
      <c r="C60" s="35">
        <v>87.17</v>
      </c>
      <c r="D60" s="94">
        <f t="shared" si="0"/>
        <v>99</v>
      </c>
      <c r="E60" s="35"/>
      <c r="F60" s="35"/>
      <c r="G60" s="35"/>
      <c r="H60" s="35"/>
      <c r="I60" s="35"/>
      <c r="J60" s="38">
        <v>14.15</v>
      </c>
      <c r="K60" s="38">
        <v>14.15</v>
      </c>
      <c r="L60" s="38">
        <v>14.51</v>
      </c>
      <c r="M60">
        <v>70.44</v>
      </c>
      <c r="N60">
        <v>273.25</v>
      </c>
      <c r="O60">
        <v>84.08</v>
      </c>
      <c r="P60">
        <v>5.67</v>
      </c>
      <c r="Q60">
        <v>11.41</v>
      </c>
      <c r="R60" s="94">
        <v>33</v>
      </c>
      <c r="S60" s="94">
        <v>33</v>
      </c>
      <c r="T60" s="94">
        <v>33</v>
      </c>
      <c r="U60">
        <v>5.23</v>
      </c>
      <c r="V60">
        <v>108.41</v>
      </c>
      <c r="W60">
        <v>4.37</v>
      </c>
      <c r="X60">
        <v>21</v>
      </c>
      <c r="Y60">
        <v>7</v>
      </c>
      <c r="Z60">
        <v>7</v>
      </c>
      <c r="AA60">
        <v>220.95</v>
      </c>
      <c r="AB60">
        <v>44.19</v>
      </c>
      <c r="AC60">
        <v>82</v>
      </c>
      <c r="AD60">
        <v>39</v>
      </c>
      <c r="AE60">
        <v>79</v>
      </c>
      <c r="AF60">
        <v>38</v>
      </c>
      <c r="AG60">
        <v>11</v>
      </c>
      <c r="AH60">
        <v>32.67</v>
      </c>
      <c r="AI60">
        <v>32.67</v>
      </c>
      <c r="AJ60">
        <v>28.27</v>
      </c>
      <c r="AK60">
        <v>172</v>
      </c>
      <c r="AL60">
        <v>73</v>
      </c>
      <c r="AM60">
        <v>7.95</v>
      </c>
    </row>
    <row r="61" spans="1:39">
      <c r="A61" t="s">
        <v>103</v>
      </c>
      <c r="B61" s="35">
        <v>225.12</v>
      </c>
      <c r="C61" s="35">
        <v>87.17</v>
      </c>
      <c r="D61" s="94">
        <f t="shared" si="0"/>
        <v>99</v>
      </c>
      <c r="E61" s="35"/>
      <c r="F61" s="35"/>
      <c r="G61" s="35"/>
      <c r="H61" s="35"/>
      <c r="I61" s="35"/>
      <c r="J61" s="38">
        <v>13.78</v>
      </c>
      <c r="K61" s="38">
        <v>13.78</v>
      </c>
      <c r="L61" s="38">
        <v>14.12</v>
      </c>
      <c r="M61">
        <v>70.44</v>
      </c>
      <c r="N61">
        <v>273.25</v>
      </c>
      <c r="O61">
        <v>86.01</v>
      </c>
      <c r="P61">
        <v>5.9</v>
      </c>
      <c r="Q61">
        <v>12.01</v>
      </c>
      <c r="R61" s="94">
        <v>33</v>
      </c>
      <c r="S61" s="94">
        <v>33</v>
      </c>
      <c r="T61" s="94">
        <v>33</v>
      </c>
      <c r="U61">
        <v>5.23</v>
      </c>
      <c r="V61">
        <v>103</v>
      </c>
      <c r="W61">
        <v>4.37</v>
      </c>
      <c r="X61">
        <v>21</v>
      </c>
      <c r="Y61">
        <v>7</v>
      </c>
      <c r="Z61">
        <v>7</v>
      </c>
      <c r="AA61">
        <v>211.79</v>
      </c>
      <c r="AB61">
        <v>42.36</v>
      </c>
      <c r="AC61">
        <v>78</v>
      </c>
      <c r="AD61">
        <v>38</v>
      </c>
      <c r="AE61">
        <v>76</v>
      </c>
      <c r="AF61">
        <v>36</v>
      </c>
      <c r="AG61">
        <v>11.34</v>
      </c>
      <c r="AH61">
        <v>34</v>
      </c>
      <c r="AI61">
        <v>34</v>
      </c>
      <c r="AJ61">
        <v>28.27</v>
      </c>
      <c r="AK61">
        <v>161</v>
      </c>
      <c r="AL61">
        <v>69</v>
      </c>
      <c r="AM61">
        <v>7.95</v>
      </c>
    </row>
    <row r="62" spans="1:39">
      <c r="A62" t="s">
        <v>104</v>
      </c>
      <c r="B62" s="35">
        <v>225.12</v>
      </c>
      <c r="C62" s="35">
        <v>87.17</v>
      </c>
      <c r="D62" s="94">
        <f t="shared" si="0"/>
        <v>99</v>
      </c>
      <c r="E62" s="35"/>
      <c r="F62" s="35"/>
      <c r="G62" s="35"/>
      <c r="H62" s="35"/>
      <c r="I62" s="35"/>
      <c r="J62" s="38">
        <v>13.12</v>
      </c>
      <c r="K62" s="38">
        <v>13.12</v>
      </c>
      <c r="L62" s="38">
        <v>13.46</v>
      </c>
      <c r="M62">
        <v>70.44</v>
      </c>
      <c r="N62">
        <v>273.25</v>
      </c>
      <c r="O62">
        <v>85.04</v>
      </c>
      <c r="P62">
        <v>5.9</v>
      </c>
      <c r="Q62">
        <v>12.01</v>
      </c>
      <c r="R62" s="94">
        <v>33</v>
      </c>
      <c r="S62" s="94">
        <v>33</v>
      </c>
      <c r="T62" s="94">
        <v>33</v>
      </c>
      <c r="U62">
        <v>5.23</v>
      </c>
      <c r="V62">
        <v>96.66</v>
      </c>
      <c r="W62">
        <v>4.37</v>
      </c>
      <c r="X62">
        <v>21</v>
      </c>
      <c r="Y62">
        <v>7</v>
      </c>
      <c r="Z62">
        <v>7</v>
      </c>
      <c r="AA62">
        <v>201.73</v>
      </c>
      <c r="AB62">
        <v>40.340000000000003</v>
      </c>
      <c r="AC62">
        <v>75</v>
      </c>
      <c r="AD62">
        <v>36</v>
      </c>
      <c r="AE62">
        <v>72</v>
      </c>
      <c r="AF62">
        <v>34</v>
      </c>
      <c r="AG62">
        <v>11.66</v>
      </c>
      <c r="AH62">
        <v>36.67</v>
      </c>
      <c r="AI62">
        <v>36.67</v>
      </c>
      <c r="AJ62">
        <v>28.27</v>
      </c>
      <c r="AK62">
        <v>154</v>
      </c>
      <c r="AL62">
        <v>66</v>
      </c>
      <c r="AM62">
        <v>7.95</v>
      </c>
    </row>
    <row r="63" spans="1:39">
      <c r="A63" t="s">
        <v>105</v>
      </c>
      <c r="B63" s="35">
        <v>225.12</v>
      </c>
      <c r="C63" s="35">
        <v>87.17</v>
      </c>
      <c r="D63" s="94">
        <f t="shared" si="0"/>
        <v>99</v>
      </c>
      <c r="E63" s="35"/>
      <c r="F63" s="35"/>
      <c r="G63" s="35"/>
      <c r="H63" s="35"/>
      <c r="I63" s="35"/>
      <c r="J63" s="38">
        <v>12.22</v>
      </c>
      <c r="K63" s="38">
        <v>12.22</v>
      </c>
      <c r="L63" s="38">
        <v>12.53</v>
      </c>
      <c r="M63">
        <v>70.44</v>
      </c>
      <c r="N63">
        <v>273.25</v>
      </c>
      <c r="O63">
        <v>100.68</v>
      </c>
      <c r="P63">
        <v>6.22</v>
      </c>
      <c r="Q63">
        <v>12.01</v>
      </c>
      <c r="R63" s="94">
        <v>33</v>
      </c>
      <c r="S63" s="94">
        <v>33</v>
      </c>
      <c r="T63" s="94">
        <v>33</v>
      </c>
      <c r="U63">
        <v>5.77</v>
      </c>
      <c r="V63">
        <v>79.42</v>
      </c>
      <c r="W63">
        <v>4.55</v>
      </c>
      <c r="X63">
        <v>21</v>
      </c>
      <c r="Y63">
        <v>7</v>
      </c>
      <c r="Z63">
        <v>7</v>
      </c>
      <c r="AA63">
        <v>180.27</v>
      </c>
      <c r="AB63">
        <v>36.049999999999997</v>
      </c>
      <c r="AC63">
        <v>70</v>
      </c>
      <c r="AD63">
        <v>34</v>
      </c>
      <c r="AE63">
        <v>67</v>
      </c>
      <c r="AF63">
        <v>32</v>
      </c>
      <c r="AG63">
        <v>8.34</v>
      </c>
      <c r="AH63">
        <v>29.33</v>
      </c>
      <c r="AI63">
        <v>29.33</v>
      </c>
      <c r="AJ63">
        <v>29.27</v>
      </c>
      <c r="AK63">
        <v>147</v>
      </c>
      <c r="AL63">
        <v>63</v>
      </c>
      <c r="AM63">
        <v>7.95</v>
      </c>
    </row>
    <row r="64" spans="1:39">
      <c r="A64" t="s">
        <v>106</v>
      </c>
      <c r="B64" s="35">
        <v>225.12</v>
      </c>
      <c r="C64" s="35">
        <v>87.17</v>
      </c>
      <c r="D64" s="94">
        <f t="shared" si="0"/>
        <v>99</v>
      </c>
      <c r="E64" s="35"/>
      <c r="F64" s="35"/>
      <c r="G64" s="35"/>
      <c r="H64" s="35"/>
      <c r="I64" s="35"/>
      <c r="J64" s="38">
        <v>11.32</v>
      </c>
      <c r="K64" s="38">
        <v>11.32</v>
      </c>
      <c r="L64" s="38">
        <v>11.6</v>
      </c>
      <c r="M64">
        <v>70.44</v>
      </c>
      <c r="N64">
        <v>273.25</v>
      </c>
      <c r="O64">
        <v>100.68</v>
      </c>
      <c r="P64">
        <v>6.22</v>
      </c>
      <c r="Q64">
        <v>12.01</v>
      </c>
      <c r="R64" s="94">
        <v>33</v>
      </c>
      <c r="S64" s="94">
        <v>33</v>
      </c>
      <c r="T64" s="94">
        <v>33</v>
      </c>
      <c r="U64">
        <v>5.77</v>
      </c>
      <c r="V64">
        <v>74.739999999999995</v>
      </c>
      <c r="W64">
        <v>4.55</v>
      </c>
      <c r="X64">
        <v>21</v>
      </c>
      <c r="Y64">
        <v>7</v>
      </c>
      <c r="Z64">
        <v>7</v>
      </c>
      <c r="AA64">
        <v>168.16</v>
      </c>
      <c r="AB64">
        <v>33.630000000000003</v>
      </c>
      <c r="AC64">
        <v>65</v>
      </c>
      <c r="AD64">
        <v>32</v>
      </c>
      <c r="AE64">
        <v>62</v>
      </c>
      <c r="AF64">
        <v>30</v>
      </c>
      <c r="AG64">
        <v>8.66</v>
      </c>
      <c r="AH64">
        <v>30.67</v>
      </c>
      <c r="AI64">
        <v>30.67</v>
      </c>
      <c r="AJ64">
        <v>28.26</v>
      </c>
      <c r="AK64">
        <v>133</v>
      </c>
      <c r="AL64">
        <v>57</v>
      </c>
      <c r="AM64">
        <v>7.95</v>
      </c>
    </row>
    <row r="65" spans="1:39">
      <c r="A65" t="s">
        <v>107</v>
      </c>
      <c r="B65" s="35">
        <v>225.12</v>
      </c>
      <c r="C65" s="35">
        <v>87.17</v>
      </c>
      <c r="D65" s="94">
        <f t="shared" si="0"/>
        <v>99</v>
      </c>
      <c r="E65" s="35"/>
      <c r="F65" s="35"/>
      <c r="G65" s="35"/>
      <c r="H65" s="35"/>
      <c r="I65" s="35"/>
      <c r="J65" s="38">
        <v>10.42</v>
      </c>
      <c r="K65" s="38">
        <v>10.42</v>
      </c>
      <c r="L65" s="38">
        <v>10.68</v>
      </c>
      <c r="M65">
        <v>70.44</v>
      </c>
      <c r="N65">
        <v>273.25</v>
      </c>
      <c r="O65">
        <v>100.68</v>
      </c>
      <c r="P65">
        <v>6.22</v>
      </c>
      <c r="Q65">
        <v>12.01</v>
      </c>
      <c r="R65" s="94">
        <v>33</v>
      </c>
      <c r="S65" s="94">
        <v>33</v>
      </c>
      <c r="T65" s="94">
        <v>33</v>
      </c>
      <c r="U65">
        <v>5.77</v>
      </c>
      <c r="V65">
        <v>68.47</v>
      </c>
      <c r="W65">
        <v>4.55</v>
      </c>
      <c r="X65">
        <v>28.5</v>
      </c>
      <c r="Y65">
        <v>9.5</v>
      </c>
      <c r="Z65">
        <v>9.5</v>
      </c>
      <c r="AA65">
        <v>155.31</v>
      </c>
      <c r="AB65">
        <v>31.06</v>
      </c>
      <c r="AC65">
        <v>62</v>
      </c>
      <c r="AD65">
        <v>29</v>
      </c>
      <c r="AE65">
        <v>50</v>
      </c>
      <c r="AF65">
        <v>24</v>
      </c>
      <c r="AG65">
        <v>10</v>
      </c>
      <c r="AH65">
        <v>31.67</v>
      </c>
      <c r="AI65">
        <v>31.67</v>
      </c>
      <c r="AJ65">
        <v>28.26</v>
      </c>
      <c r="AK65">
        <v>116</v>
      </c>
      <c r="AL65">
        <v>49</v>
      </c>
      <c r="AM65">
        <v>7.95</v>
      </c>
    </row>
    <row r="66" spans="1:39">
      <c r="A66" t="s">
        <v>108</v>
      </c>
      <c r="B66" s="35">
        <v>259.83</v>
      </c>
      <c r="C66" s="35">
        <v>87.17</v>
      </c>
      <c r="D66" s="94">
        <f t="shared" si="0"/>
        <v>99</v>
      </c>
      <c r="E66" s="35"/>
      <c r="F66" s="35"/>
      <c r="G66" s="35"/>
      <c r="H66" s="35"/>
      <c r="I66" s="35"/>
      <c r="J66" s="38">
        <v>9.52</v>
      </c>
      <c r="K66" s="38">
        <v>9.52</v>
      </c>
      <c r="L66" s="38">
        <v>9.76</v>
      </c>
      <c r="M66">
        <v>70.44</v>
      </c>
      <c r="N66">
        <v>273.25</v>
      </c>
      <c r="O66">
        <v>100.68</v>
      </c>
      <c r="P66">
        <v>6.22</v>
      </c>
      <c r="Q66">
        <v>12.01</v>
      </c>
      <c r="R66" s="94">
        <v>33</v>
      </c>
      <c r="S66" s="94">
        <v>33</v>
      </c>
      <c r="T66" s="94">
        <v>33</v>
      </c>
      <c r="U66">
        <v>5.77</v>
      </c>
      <c r="V66">
        <v>61.64</v>
      </c>
      <c r="W66">
        <v>4.55</v>
      </c>
      <c r="X66">
        <v>29.5</v>
      </c>
      <c r="Y66">
        <v>9.84</v>
      </c>
      <c r="Z66">
        <v>9.83</v>
      </c>
      <c r="AA66">
        <v>142.13</v>
      </c>
      <c r="AB66">
        <v>28.42</v>
      </c>
      <c r="AC66">
        <v>55</v>
      </c>
      <c r="AD66">
        <v>27</v>
      </c>
      <c r="AE66">
        <v>43</v>
      </c>
      <c r="AF66">
        <v>20</v>
      </c>
      <c r="AG66">
        <v>10.66</v>
      </c>
      <c r="AH66">
        <v>32</v>
      </c>
      <c r="AI66">
        <v>32</v>
      </c>
      <c r="AJ66">
        <v>29.26</v>
      </c>
      <c r="AK66">
        <v>102</v>
      </c>
      <c r="AL66">
        <v>43</v>
      </c>
      <c r="AM66">
        <v>7.95</v>
      </c>
    </row>
    <row r="67" spans="1:39">
      <c r="A67" t="s">
        <v>109</v>
      </c>
      <c r="B67" s="35">
        <v>259.83</v>
      </c>
      <c r="C67" s="35">
        <v>87.17</v>
      </c>
      <c r="D67" s="94">
        <f t="shared" si="0"/>
        <v>99</v>
      </c>
      <c r="E67" s="35"/>
      <c r="F67" s="35"/>
      <c r="G67" s="35"/>
      <c r="H67" s="35"/>
      <c r="I67" s="35"/>
      <c r="J67" s="38">
        <v>8.4499999999999993</v>
      </c>
      <c r="K67" s="38">
        <v>8.4499999999999993</v>
      </c>
      <c r="L67" s="38">
        <v>8.67</v>
      </c>
      <c r="M67">
        <v>70.44</v>
      </c>
      <c r="N67">
        <v>273.25</v>
      </c>
      <c r="O67">
        <v>100.68</v>
      </c>
      <c r="P67">
        <v>6.46</v>
      </c>
      <c r="Q67">
        <v>12.01</v>
      </c>
      <c r="R67" s="94">
        <v>33</v>
      </c>
      <c r="S67" s="94">
        <v>33</v>
      </c>
      <c r="T67" s="94">
        <v>33</v>
      </c>
      <c r="U67">
        <v>6.15</v>
      </c>
      <c r="V67">
        <v>53.81</v>
      </c>
      <c r="W67">
        <v>4.55</v>
      </c>
      <c r="X67">
        <v>29.5</v>
      </c>
      <c r="Y67">
        <v>9.84</v>
      </c>
      <c r="Z67">
        <v>9.83</v>
      </c>
      <c r="AA67">
        <v>129.1</v>
      </c>
      <c r="AB67">
        <v>25.82</v>
      </c>
      <c r="AC67">
        <v>49</v>
      </c>
      <c r="AD67">
        <v>23</v>
      </c>
      <c r="AE67">
        <v>37</v>
      </c>
      <c r="AF67">
        <v>18</v>
      </c>
      <c r="AG67">
        <v>11.66</v>
      </c>
      <c r="AH67">
        <v>32.67</v>
      </c>
      <c r="AI67">
        <v>32.67</v>
      </c>
      <c r="AJ67">
        <v>29.26</v>
      </c>
      <c r="AK67">
        <v>88</v>
      </c>
      <c r="AL67">
        <v>37</v>
      </c>
      <c r="AM67">
        <v>7.95</v>
      </c>
    </row>
    <row r="68" spans="1:39">
      <c r="A68" t="s">
        <v>110</v>
      </c>
      <c r="B68" s="35">
        <v>259.83</v>
      </c>
      <c r="C68" s="35">
        <v>87.17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7.6</v>
      </c>
      <c r="K68" s="38">
        <v>7.6</v>
      </c>
      <c r="L68" s="38">
        <v>7.79</v>
      </c>
      <c r="M68">
        <v>115.5</v>
      </c>
      <c r="N68">
        <v>273.25</v>
      </c>
      <c r="O68">
        <v>100.68</v>
      </c>
      <c r="P68">
        <v>6.46</v>
      </c>
      <c r="Q68">
        <v>12.01</v>
      </c>
      <c r="R68" s="94">
        <v>33</v>
      </c>
      <c r="S68" s="94">
        <v>33</v>
      </c>
      <c r="T68" s="94">
        <v>33</v>
      </c>
      <c r="U68">
        <v>6.15</v>
      </c>
      <c r="V68">
        <v>45.3</v>
      </c>
      <c r="W68">
        <v>4.55</v>
      </c>
      <c r="X68">
        <v>30</v>
      </c>
      <c r="Y68">
        <v>10</v>
      </c>
      <c r="Z68">
        <v>10</v>
      </c>
      <c r="AA68">
        <v>113.95</v>
      </c>
      <c r="AB68">
        <v>22.79</v>
      </c>
      <c r="AC68">
        <v>43</v>
      </c>
      <c r="AD68">
        <v>20</v>
      </c>
      <c r="AE68">
        <v>30</v>
      </c>
      <c r="AF68">
        <v>15</v>
      </c>
      <c r="AG68">
        <v>12</v>
      </c>
      <c r="AH68">
        <v>34</v>
      </c>
      <c r="AI68">
        <v>34</v>
      </c>
      <c r="AJ68">
        <v>29.26</v>
      </c>
      <c r="AK68">
        <v>81</v>
      </c>
      <c r="AL68">
        <v>34</v>
      </c>
      <c r="AM68">
        <v>7.95</v>
      </c>
    </row>
    <row r="69" spans="1:39">
      <c r="A69" t="s">
        <v>111</v>
      </c>
      <c r="B69" s="35">
        <v>259.83</v>
      </c>
      <c r="C69" s="35">
        <v>75.38</v>
      </c>
      <c r="D69" s="94">
        <f t="shared" si="1"/>
        <v>99</v>
      </c>
      <c r="E69" s="35"/>
      <c r="F69" s="35"/>
      <c r="G69" s="35"/>
      <c r="H69" s="35"/>
      <c r="I69" s="35"/>
      <c r="J69" s="38">
        <v>6.7</v>
      </c>
      <c r="K69" s="38">
        <v>6.7</v>
      </c>
      <c r="L69" s="38">
        <v>6.87</v>
      </c>
      <c r="M69">
        <v>115.5</v>
      </c>
      <c r="N69">
        <v>273.25</v>
      </c>
      <c r="O69">
        <v>100.68</v>
      </c>
      <c r="P69">
        <v>6.46</v>
      </c>
      <c r="Q69">
        <v>10.4</v>
      </c>
      <c r="R69" s="94">
        <v>33</v>
      </c>
      <c r="S69" s="94">
        <v>33</v>
      </c>
      <c r="T69" s="94">
        <v>33</v>
      </c>
      <c r="U69">
        <v>6.15</v>
      </c>
      <c r="V69">
        <v>41.93</v>
      </c>
      <c r="W69">
        <v>4.55</v>
      </c>
      <c r="X69">
        <v>31</v>
      </c>
      <c r="Y69">
        <v>10.34</v>
      </c>
      <c r="Z69">
        <v>10.33</v>
      </c>
      <c r="AA69">
        <v>96.89</v>
      </c>
      <c r="AB69">
        <v>19.38</v>
      </c>
      <c r="AC69">
        <v>34</v>
      </c>
      <c r="AD69">
        <v>17</v>
      </c>
      <c r="AE69">
        <v>24</v>
      </c>
      <c r="AF69">
        <v>11</v>
      </c>
      <c r="AG69">
        <v>12.34</v>
      </c>
      <c r="AH69">
        <v>34.67</v>
      </c>
      <c r="AI69">
        <v>34.67</v>
      </c>
      <c r="AJ69">
        <v>29.26</v>
      </c>
      <c r="AK69">
        <v>70</v>
      </c>
      <c r="AL69">
        <v>30</v>
      </c>
      <c r="AM69">
        <v>7.95</v>
      </c>
    </row>
    <row r="70" spans="1:39">
      <c r="A70" t="s">
        <v>112</v>
      </c>
      <c r="B70" s="35">
        <v>259.83</v>
      </c>
      <c r="C70" s="35">
        <v>75.38</v>
      </c>
      <c r="D70" s="94">
        <f t="shared" si="1"/>
        <v>79.78</v>
      </c>
      <c r="E70" s="35"/>
      <c r="F70" s="35"/>
      <c r="G70" s="35"/>
      <c r="H70" s="35"/>
      <c r="I70" s="35"/>
      <c r="J70" s="38">
        <v>5.7</v>
      </c>
      <c r="K70" s="38">
        <v>5.7</v>
      </c>
      <c r="L70" s="38">
        <v>5.84</v>
      </c>
      <c r="M70">
        <v>115.5</v>
      </c>
      <c r="N70">
        <v>273.25</v>
      </c>
      <c r="O70">
        <v>100.68</v>
      </c>
      <c r="P70">
        <v>6.46</v>
      </c>
      <c r="Q70">
        <v>9.6</v>
      </c>
      <c r="R70" s="94">
        <v>26.78</v>
      </c>
      <c r="S70" s="94">
        <v>20</v>
      </c>
      <c r="T70" s="94">
        <v>33</v>
      </c>
      <c r="U70">
        <v>6.15</v>
      </c>
      <c r="V70">
        <v>32.049999999999997</v>
      </c>
      <c r="W70">
        <v>4.55</v>
      </c>
      <c r="X70">
        <v>30.5</v>
      </c>
      <c r="Y70">
        <v>10.16</v>
      </c>
      <c r="Z70">
        <v>10.17</v>
      </c>
      <c r="AA70">
        <v>79.61</v>
      </c>
      <c r="AB70">
        <v>15.92</v>
      </c>
      <c r="AC70">
        <v>30</v>
      </c>
      <c r="AD70">
        <v>14</v>
      </c>
      <c r="AE70">
        <v>17</v>
      </c>
      <c r="AF70">
        <v>8</v>
      </c>
      <c r="AG70">
        <v>12.66</v>
      </c>
      <c r="AH70">
        <v>36</v>
      </c>
      <c r="AI70">
        <v>36</v>
      </c>
      <c r="AJ70">
        <v>29.26</v>
      </c>
      <c r="AK70">
        <v>56</v>
      </c>
      <c r="AL70">
        <v>24</v>
      </c>
      <c r="AM70">
        <v>7.95</v>
      </c>
    </row>
    <row r="71" spans="1:39">
      <c r="A71" t="s">
        <v>113</v>
      </c>
      <c r="B71" s="35">
        <v>259.83</v>
      </c>
      <c r="C71" s="35">
        <v>75.38</v>
      </c>
      <c r="D71" s="94">
        <f t="shared" si="1"/>
        <v>69.31</v>
      </c>
      <c r="E71" s="35"/>
      <c r="F71" s="35"/>
      <c r="G71" s="35"/>
      <c r="H71" s="35"/>
      <c r="I71" s="35"/>
      <c r="J71" s="38">
        <v>4.75</v>
      </c>
      <c r="K71" s="38">
        <v>4.75</v>
      </c>
      <c r="L71" s="38">
        <v>4.8600000000000003</v>
      </c>
      <c r="M71">
        <v>115.5</v>
      </c>
      <c r="N71">
        <v>273.25</v>
      </c>
      <c r="O71">
        <v>85.91</v>
      </c>
      <c r="P71">
        <v>6.46</v>
      </c>
      <c r="Q71">
        <v>9.1999999999999993</v>
      </c>
      <c r="R71" s="94">
        <v>22.31</v>
      </c>
      <c r="S71" s="94">
        <v>14</v>
      </c>
      <c r="T71" s="94">
        <v>33</v>
      </c>
      <c r="U71">
        <v>6.3</v>
      </c>
      <c r="V71">
        <v>22.93</v>
      </c>
      <c r="W71">
        <v>4.6500000000000004</v>
      </c>
      <c r="X71">
        <v>31</v>
      </c>
      <c r="Y71">
        <v>10.34</v>
      </c>
      <c r="Z71">
        <v>10.33</v>
      </c>
      <c r="AA71">
        <v>64.66</v>
      </c>
      <c r="AB71">
        <v>12.93</v>
      </c>
      <c r="AC71">
        <v>24</v>
      </c>
      <c r="AD71">
        <v>11</v>
      </c>
      <c r="AE71">
        <v>14</v>
      </c>
      <c r="AF71">
        <v>6</v>
      </c>
      <c r="AG71">
        <v>12.66</v>
      </c>
      <c r="AH71">
        <v>36.33</v>
      </c>
      <c r="AI71">
        <v>36.33</v>
      </c>
      <c r="AJ71">
        <v>29.77</v>
      </c>
      <c r="AK71">
        <v>42</v>
      </c>
      <c r="AL71">
        <v>18</v>
      </c>
      <c r="AM71">
        <v>7.95</v>
      </c>
    </row>
    <row r="72" spans="1:39">
      <c r="A72" t="s">
        <v>114</v>
      </c>
      <c r="B72" s="35">
        <v>259.83</v>
      </c>
      <c r="C72" s="35">
        <v>75.38</v>
      </c>
      <c r="D72" s="94">
        <f t="shared" si="1"/>
        <v>49.55</v>
      </c>
      <c r="E72" s="35"/>
      <c r="F72" s="35"/>
      <c r="G72" s="35"/>
      <c r="H72" s="35"/>
      <c r="I72" s="35"/>
      <c r="J72" s="38">
        <v>3.88</v>
      </c>
      <c r="K72" s="38">
        <v>3.88</v>
      </c>
      <c r="L72" s="38">
        <v>3.97</v>
      </c>
      <c r="M72">
        <v>115.5</v>
      </c>
      <c r="N72">
        <v>273.25</v>
      </c>
      <c r="O72">
        <v>85.91</v>
      </c>
      <c r="P72">
        <v>6.46</v>
      </c>
      <c r="Q72">
        <v>9</v>
      </c>
      <c r="R72" s="94">
        <v>9.5500000000000007</v>
      </c>
      <c r="S72" s="94">
        <v>7</v>
      </c>
      <c r="T72" s="94">
        <v>33</v>
      </c>
      <c r="U72">
        <v>6.3</v>
      </c>
      <c r="V72">
        <v>14.52</v>
      </c>
      <c r="W72">
        <v>4.6500000000000004</v>
      </c>
      <c r="X72">
        <v>31</v>
      </c>
      <c r="Y72">
        <v>10.34</v>
      </c>
      <c r="Z72">
        <v>10.33</v>
      </c>
      <c r="AA72">
        <v>50.24</v>
      </c>
      <c r="AB72">
        <v>10.050000000000001</v>
      </c>
      <c r="AC72">
        <v>19</v>
      </c>
      <c r="AD72">
        <v>8</v>
      </c>
      <c r="AE72">
        <v>12</v>
      </c>
      <c r="AF72">
        <v>5</v>
      </c>
      <c r="AG72">
        <v>13</v>
      </c>
      <c r="AH72">
        <v>36</v>
      </c>
      <c r="AI72">
        <v>36</v>
      </c>
      <c r="AJ72">
        <v>29.77</v>
      </c>
      <c r="AK72">
        <v>28</v>
      </c>
      <c r="AL72">
        <v>12</v>
      </c>
      <c r="AM72">
        <v>7.95</v>
      </c>
    </row>
    <row r="73" spans="1:39">
      <c r="A73" t="s">
        <v>115</v>
      </c>
      <c r="B73" s="35">
        <v>220.34</v>
      </c>
      <c r="C73" s="35">
        <v>75.38</v>
      </c>
      <c r="D73" s="94">
        <f t="shared" si="1"/>
        <v>29.34</v>
      </c>
      <c r="E73" s="35"/>
      <c r="F73" s="35"/>
      <c r="G73" s="35"/>
      <c r="H73" s="35"/>
      <c r="I73" s="35"/>
      <c r="J73" s="38">
        <v>2.95</v>
      </c>
      <c r="K73" s="38">
        <v>2.95</v>
      </c>
      <c r="L73" s="38">
        <v>3.03</v>
      </c>
      <c r="M73">
        <v>115.5</v>
      </c>
      <c r="N73">
        <v>273.25</v>
      </c>
      <c r="O73">
        <v>85.91</v>
      </c>
      <c r="P73">
        <v>6.46</v>
      </c>
      <c r="Q73">
        <v>10</v>
      </c>
      <c r="R73" s="94">
        <v>0.89</v>
      </c>
      <c r="S73" s="94">
        <v>2</v>
      </c>
      <c r="T73" s="94">
        <v>26.45</v>
      </c>
      <c r="U73">
        <v>6.3</v>
      </c>
      <c r="V73">
        <v>7.3</v>
      </c>
      <c r="W73">
        <v>4.6500000000000004</v>
      </c>
      <c r="X73">
        <v>25</v>
      </c>
      <c r="Y73">
        <v>8.34</v>
      </c>
      <c r="Z73">
        <v>8.33</v>
      </c>
      <c r="AA73">
        <v>36.65</v>
      </c>
      <c r="AB73">
        <v>7.33</v>
      </c>
      <c r="AC73">
        <v>16</v>
      </c>
      <c r="AD73">
        <v>7</v>
      </c>
      <c r="AE73">
        <v>9</v>
      </c>
      <c r="AF73">
        <v>5</v>
      </c>
      <c r="AG73">
        <v>13.34</v>
      </c>
      <c r="AH73">
        <v>35.67</v>
      </c>
      <c r="AI73">
        <v>35.67</v>
      </c>
      <c r="AJ73">
        <v>29.77</v>
      </c>
      <c r="AK73">
        <v>18</v>
      </c>
      <c r="AL73">
        <v>7</v>
      </c>
      <c r="AM73">
        <v>7.95</v>
      </c>
    </row>
    <row r="74" spans="1:39">
      <c r="A74" t="s">
        <v>116</v>
      </c>
      <c r="B74" s="35">
        <v>220.34</v>
      </c>
      <c r="C74" s="35">
        <v>75.38</v>
      </c>
      <c r="D74" s="94">
        <f t="shared" si="1"/>
        <v>15.87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2.1800000000000002</v>
      </c>
      <c r="M74">
        <v>115.5</v>
      </c>
      <c r="N74">
        <v>273.25</v>
      </c>
      <c r="O74">
        <v>85.91</v>
      </c>
      <c r="P74">
        <v>6.46</v>
      </c>
      <c r="Q74">
        <v>8</v>
      </c>
      <c r="R74" s="94">
        <v>0</v>
      </c>
      <c r="S74" s="94">
        <v>0</v>
      </c>
      <c r="T74" s="94">
        <v>15.87</v>
      </c>
      <c r="U74">
        <v>6.3</v>
      </c>
      <c r="V74">
        <v>1.32</v>
      </c>
      <c r="W74">
        <v>4.6500000000000004</v>
      </c>
      <c r="X74">
        <v>25</v>
      </c>
      <c r="Y74">
        <v>8.34</v>
      </c>
      <c r="Z74">
        <v>8.33</v>
      </c>
      <c r="AA74">
        <v>23.27</v>
      </c>
      <c r="AB74">
        <v>4.6500000000000004</v>
      </c>
      <c r="AC74">
        <v>12</v>
      </c>
      <c r="AD74">
        <v>5</v>
      </c>
      <c r="AE74">
        <v>7</v>
      </c>
      <c r="AF74">
        <v>3</v>
      </c>
      <c r="AG74">
        <v>13.34</v>
      </c>
      <c r="AH74">
        <v>35.33</v>
      </c>
      <c r="AI74">
        <v>35.33</v>
      </c>
      <c r="AJ74">
        <v>29.77</v>
      </c>
      <c r="AK74">
        <v>7</v>
      </c>
      <c r="AL74">
        <v>3</v>
      </c>
      <c r="AM74">
        <v>7.95</v>
      </c>
    </row>
    <row r="75" spans="1:39">
      <c r="A75" t="s">
        <v>117</v>
      </c>
      <c r="B75" s="35">
        <v>220.34</v>
      </c>
      <c r="C75" s="35">
        <v>75.38</v>
      </c>
      <c r="D75" s="94">
        <f t="shared" si="1"/>
        <v>0</v>
      </c>
      <c r="E75" s="35"/>
      <c r="F75" s="35"/>
      <c r="G75" s="35"/>
      <c r="H75" s="35"/>
      <c r="I75" s="35"/>
      <c r="J75" s="38">
        <v>1.62</v>
      </c>
      <c r="K75" s="38">
        <v>1.62</v>
      </c>
      <c r="L75" s="38">
        <v>1.66</v>
      </c>
      <c r="M75">
        <v>115.5</v>
      </c>
      <c r="N75">
        <v>273.25</v>
      </c>
      <c r="O75">
        <v>85.91</v>
      </c>
      <c r="P75">
        <v>6.46</v>
      </c>
      <c r="Q75">
        <v>7.4</v>
      </c>
      <c r="R75" s="94">
        <v>0</v>
      </c>
      <c r="S75" s="94">
        <v>0</v>
      </c>
      <c r="T75" s="94">
        <v>0</v>
      </c>
      <c r="U75">
        <v>6.3</v>
      </c>
      <c r="V75">
        <v>0</v>
      </c>
      <c r="W75">
        <v>4.83</v>
      </c>
      <c r="X75">
        <v>26</v>
      </c>
      <c r="Y75">
        <v>8.66</v>
      </c>
      <c r="Z75">
        <v>8.67</v>
      </c>
      <c r="AA75">
        <v>14.26</v>
      </c>
      <c r="AB75">
        <v>2.85</v>
      </c>
      <c r="AC75">
        <v>7</v>
      </c>
      <c r="AD75">
        <v>3</v>
      </c>
      <c r="AE75">
        <v>2</v>
      </c>
      <c r="AF75">
        <v>1</v>
      </c>
      <c r="AG75">
        <v>13.34</v>
      </c>
      <c r="AH75">
        <v>35</v>
      </c>
      <c r="AI75">
        <v>35</v>
      </c>
      <c r="AJ75">
        <v>29.77</v>
      </c>
      <c r="AK75">
        <v>4</v>
      </c>
      <c r="AL75">
        <v>1</v>
      </c>
      <c r="AM75">
        <v>7.95</v>
      </c>
    </row>
    <row r="76" spans="1:39">
      <c r="A76" t="s">
        <v>118</v>
      </c>
      <c r="B76" s="35">
        <v>220.34</v>
      </c>
      <c r="C76" s="35">
        <v>75.38</v>
      </c>
      <c r="D76" s="94">
        <f t="shared" si="1"/>
        <v>0</v>
      </c>
      <c r="E76" s="35"/>
      <c r="F76" s="35"/>
      <c r="G76" s="35"/>
      <c r="H76" s="35"/>
      <c r="I76" s="35"/>
      <c r="J76" s="38">
        <v>1.1599999999999999</v>
      </c>
      <c r="K76" s="38">
        <v>1.1599999999999999</v>
      </c>
      <c r="L76" s="38">
        <v>1.18</v>
      </c>
      <c r="M76">
        <v>115.5</v>
      </c>
      <c r="N76">
        <v>273.25</v>
      </c>
      <c r="O76">
        <v>85.91</v>
      </c>
      <c r="P76">
        <v>6.46</v>
      </c>
      <c r="Q76">
        <v>7.2</v>
      </c>
      <c r="R76" s="94">
        <v>0</v>
      </c>
      <c r="S76" s="94">
        <v>0</v>
      </c>
      <c r="T76" s="94">
        <v>0</v>
      </c>
      <c r="U76">
        <v>6.3</v>
      </c>
      <c r="V76">
        <v>0</v>
      </c>
      <c r="W76">
        <v>4.83</v>
      </c>
      <c r="X76">
        <v>26</v>
      </c>
      <c r="Y76">
        <v>8.66</v>
      </c>
      <c r="Z76">
        <v>8.67</v>
      </c>
      <c r="AA76">
        <v>6.83</v>
      </c>
      <c r="AB76">
        <v>1.37</v>
      </c>
      <c r="AC76">
        <v>3</v>
      </c>
      <c r="AD76">
        <v>2</v>
      </c>
      <c r="AE76">
        <v>0</v>
      </c>
      <c r="AF76">
        <v>0</v>
      </c>
      <c r="AG76">
        <v>13.34</v>
      </c>
      <c r="AH76">
        <v>35</v>
      </c>
      <c r="AI76">
        <v>35</v>
      </c>
      <c r="AJ76">
        <v>29.77</v>
      </c>
      <c r="AK76">
        <v>1</v>
      </c>
      <c r="AL76">
        <v>0</v>
      </c>
      <c r="AM76">
        <v>7.95</v>
      </c>
    </row>
    <row r="77" spans="1:39">
      <c r="A77" t="s">
        <v>119</v>
      </c>
      <c r="B77" s="35">
        <v>220.34</v>
      </c>
      <c r="C77" s="35">
        <v>75.38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0.6</v>
      </c>
      <c r="M77">
        <v>115.5</v>
      </c>
      <c r="N77">
        <v>273.25</v>
      </c>
      <c r="O77">
        <v>85.91</v>
      </c>
      <c r="P77">
        <v>6.84</v>
      </c>
      <c r="Q77">
        <v>7.2</v>
      </c>
      <c r="R77" s="94">
        <v>0</v>
      </c>
      <c r="S77" s="94">
        <v>0</v>
      </c>
      <c r="T77" s="94">
        <v>0</v>
      </c>
      <c r="U77">
        <v>6.92</v>
      </c>
      <c r="V77">
        <v>0</v>
      </c>
      <c r="W77">
        <v>4.83</v>
      </c>
      <c r="X77">
        <v>26</v>
      </c>
      <c r="Y77">
        <v>8.66</v>
      </c>
      <c r="Z77">
        <v>8.67</v>
      </c>
      <c r="AA77">
        <v>2.0499999999999998</v>
      </c>
      <c r="AB77">
        <v>0.41</v>
      </c>
      <c r="AC77">
        <v>2</v>
      </c>
      <c r="AD77">
        <v>0</v>
      </c>
      <c r="AE77">
        <v>0</v>
      </c>
      <c r="AF77">
        <v>0</v>
      </c>
      <c r="AG77">
        <v>10.66</v>
      </c>
      <c r="AH77">
        <v>35</v>
      </c>
      <c r="AI77">
        <v>35</v>
      </c>
      <c r="AJ77">
        <v>29.77</v>
      </c>
      <c r="AK77">
        <v>0</v>
      </c>
      <c r="AL77">
        <v>0</v>
      </c>
      <c r="AM77">
        <v>7.95</v>
      </c>
    </row>
    <row r="78" spans="1:39">
      <c r="A78" t="s">
        <v>120</v>
      </c>
      <c r="B78" s="35">
        <v>220.34</v>
      </c>
      <c r="C78" s="35">
        <v>75.38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115.5</v>
      </c>
      <c r="N78">
        <v>273.25</v>
      </c>
      <c r="O78">
        <v>85.91</v>
      </c>
      <c r="P78">
        <v>6.84</v>
      </c>
      <c r="Q78">
        <v>7.2</v>
      </c>
      <c r="R78" s="94">
        <v>0</v>
      </c>
      <c r="S78" s="94">
        <v>0</v>
      </c>
      <c r="T78" s="94">
        <v>0</v>
      </c>
      <c r="U78">
        <v>6.92</v>
      </c>
      <c r="V78">
        <v>0</v>
      </c>
      <c r="W78">
        <v>4.83</v>
      </c>
      <c r="X78">
        <v>26.5</v>
      </c>
      <c r="Y78">
        <v>8.84</v>
      </c>
      <c r="Z78">
        <v>8.83</v>
      </c>
      <c r="AA78">
        <v>0.31</v>
      </c>
      <c r="AB78">
        <v>0.06</v>
      </c>
      <c r="AC78">
        <v>0</v>
      </c>
      <c r="AD78">
        <v>0</v>
      </c>
      <c r="AE78">
        <v>0</v>
      </c>
      <c r="AF78">
        <v>0</v>
      </c>
      <c r="AG78">
        <v>10.66</v>
      </c>
      <c r="AH78">
        <v>35</v>
      </c>
      <c r="AI78">
        <v>35</v>
      </c>
      <c r="AJ78">
        <v>29.77</v>
      </c>
      <c r="AK78">
        <v>0</v>
      </c>
      <c r="AL78">
        <v>0</v>
      </c>
      <c r="AM78">
        <v>7.95</v>
      </c>
    </row>
    <row r="79" spans="1:39">
      <c r="A79" t="s">
        <v>121</v>
      </c>
      <c r="B79" s="35">
        <v>220.34</v>
      </c>
      <c r="C79" s="35">
        <v>75.38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115.5</v>
      </c>
      <c r="N79">
        <v>273.25</v>
      </c>
      <c r="O79">
        <v>85.91</v>
      </c>
      <c r="P79">
        <v>6.84</v>
      </c>
      <c r="Q79">
        <v>7.2</v>
      </c>
      <c r="R79" s="94">
        <v>0</v>
      </c>
      <c r="S79" s="94">
        <v>0</v>
      </c>
      <c r="T79" s="94">
        <v>0</v>
      </c>
      <c r="U79">
        <v>6.76</v>
      </c>
      <c r="V79">
        <v>0</v>
      </c>
      <c r="W79">
        <v>4.83</v>
      </c>
      <c r="X79">
        <v>27</v>
      </c>
      <c r="Y79">
        <v>9</v>
      </c>
      <c r="Z79">
        <v>9</v>
      </c>
      <c r="AA79">
        <v>0.23</v>
      </c>
      <c r="AB79">
        <v>0.04</v>
      </c>
      <c r="AC79">
        <v>0</v>
      </c>
      <c r="AD79">
        <v>0</v>
      </c>
      <c r="AE79">
        <v>0</v>
      </c>
      <c r="AF79">
        <v>0</v>
      </c>
      <c r="AG79">
        <v>10.66</v>
      </c>
      <c r="AH79">
        <v>35</v>
      </c>
      <c r="AI79">
        <v>35</v>
      </c>
      <c r="AJ79">
        <v>29.77</v>
      </c>
      <c r="AK79">
        <v>0</v>
      </c>
      <c r="AL79">
        <v>0</v>
      </c>
      <c r="AM79">
        <v>7.95</v>
      </c>
    </row>
    <row r="80" spans="1:39">
      <c r="A80" t="s">
        <v>122</v>
      </c>
      <c r="B80" s="35">
        <v>220.34</v>
      </c>
      <c r="C80" s="35">
        <v>75.38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115.5</v>
      </c>
      <c r="N80">
        <v>273.25</v>
      </c>
      <c r="O80">
        <v>85.91</v>
      </c>
      <c r="P80">
        <v>6.84</v>
      </c>
      <c r="Q80">
        <v>7.2</v>
      </c>
      <c r="R80" s="94">
        <v>0</v>
      </c>
      <c r="S80" s="94">
        <v>0</v>
      </c>
      <c r="T80" s="94">
        <v>0</v>
      </c>
      <c r="U80">
        <v>6.76</v>
      </c>
      <c r="V80">
        <v>0</v>
      </c>
      <c r="W80">
        <v>4.83</v>
      </c>
      <c r="X80">
        <v>26</v>
      </c>
      <c r="Y80">
        <v>8.66</v>
      </c>
      <c r="Z80">
        <v>8.67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</v>
      </c>
      <c r="AH80">
        <v>35</v>
      </c>
      <c r="AI80">
        <v>35</v>
      </c>
      <c r="AJ80">
        <v>29.77</v>
      </c>
      <c r="AK80">
        <v>0</v>
      </c>
      <c r="AL80">
        <v>0</v>
      </c>
      <c r="AM80">
        <v>7.95</v>
      </c>
    </row>
    <row r="81" spans="1:39">
      <c r="A81" t="s">
        <v>123</v>
      </c>
      <c r="B81" s="35">
        <v>220.34</v>
      </c>
      <c r="C81" s="35">
        <v>75.38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115.5</v>
      </c>
      <c r="N81">
        <v>273.25</v>
      </c>
      <c r="O81">
        <v>85.91</v>
      </c>
      <c r="P81">
        <v>6.84</v>
      </c>
      <c r="Q81">
        <v>7.2</v>
      </c>
      <c r="R81" s="94">
        <v>0</v>
      </c>
      <c r="S81" s="94">
        <v>0</v>
      </c>
      <c r="T81" s="94">
        <v>0</v>
      </c>
      <c r="U81">
        <v>6.76</v>
      </c>
      <c r="V81">
        <v>0</v>
      </c>
      <c r="W81">
        <v>4.83</v>
      </c>
      <c r="X81">
        <v>26.5</v>
      </c>
      <c r="Y81">
        <v>8.84</v>
      </c>
      <c r="Z81">
        <v>8.83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</v>
      </c>
      <c r="AH81">
        <v>35</v>
      </c>
      <c r="AI81">
        <v>35</v>
      </c>
      <c r="AJ81">
        <v>29.77</v>
      </c>
      <c r="AK81">
        <v>0</v>
      </c>
      <c r="AL81">
        <v>0</v>
      </c>
      <c r="AM81">
        <v>7.95</v>
      </c>
    </row>
    <row r="82" spans="1:39">
      <c r="A82" t="s">
        <v>124</v>
      </c>
      <c r="B82" s="35">
        <v>220.34</v>
      </c>
      <c r="C82" s="35">
        <v>75.38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115.5</v>
      </c>
      <c r="N82">
        <v>273.25</v>
      </c>
      <c r="O82">
        <v>85.91</v>
      </c>
      <c r="P82">
        <v>6.84</v>
      </c>
      <c r="Q82">
        <v>7.2</v>
      </c>
      <c r="R82" s="94">
        <v>0</v>
      </c>
      <c r="S82" s="94">
        <v>0</v>
      </c>
      <c r="T82" s="94">
        <v>0</v>
      </c>
      <c r="U82">
        <v>6.76</v>
      </c>
      <c r="V82">
        <v>0</v>
      </c>
      <c r="W82">
        <v>4.83</v>
      </c>
      <c r="X82">
        <v>28</v>
      </c>
      <c r="Y82">
        <v>9.34</v>
      </c>
      <c r="Z82">
        <v>9.33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</v>
      </c>
      <c r="AH82">
        <v>35</v>
      </c>
      <c r="AI82">
        <v>35</v>
      </c>
      <c r="AJ82">
        <v>29.77</v>
      </c>
      <c r="AK82">
        <v>0</v>
      </c>
      <c r="AL82">
        <v>0</v>
      </c>
      <c r="AM82">
        <v>7.95</v>
      </c>
    </row>
    <row r="83" spans="1:39">
      <c r="A83" t="s">
        <v>125</v>
      </c>
      <c r="B83" s="35">
        <v>220.34</v>
      </c>
      <c r="C83" s="35">
        <v>75.38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115.5</v>
      </c>
      <c r="N83">
        <v>273.25</v>
      </c>
      <c r="O83">
        <v>85.91</v>
      </c>
      <c r="P83">
        <v>6.69</v>
      </c>
      <c r="Q83">
        <v>7.2</v>
      </c>
      <c r="R83" s="94">
        <v>0</v>
      </c>
      <c r="S83" s="94">
        <v>0</v>
      </c>
      <c r="T83" s="94">
        <v>0</v>
      </c>
      <c r="U83">
        <v>6.76</v>
      </c>
      <c r="V83">
        <v>0</v>
      </c>
      <c r="W83">
        <v>4.93</v>
      </c>
      <c r="X83">
        <v>26.5</v>
      </c>
      <c r="Y83">
        <v>8.84</v>
      </c>
      <c r="Z83">
        <v>8.83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11.34</v>
      </c>
      <c r="AH83">
        <v>35</v>
      </c>
      <c r="AI83">
        <v>35</v>
      </c>
      <c r="AJ83">
        <v>30.79</v>
      </c>
      <c r="AK83">
        <v>0</v>
      </c>
      <c r="AL83">
        <v>0</v>
      </c>
      <c r="AM83">
        <v>7.95</v>
      </c>
    </row>
    <row r="84" spans="1:39">
      <c r="A84" t="s">
        <v>126</v>
      </c>
      <c r="B84" s="35">
        <v>220.34</v>
      </c>
      <c r="C84" s="35">
        <v>75.38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115.5</v>
      </c>
      <c r="N84">
        <v>273.25</v>
      </c>
      <c r="O84">
        <v>85.91</v>
      </c>
      <c r="P84">
        <v>6.69</v>
      </c>
      <c r="Q84">
        <v>7.2</v>
      </c>
      <c r="R84" s="94">
        <v>0</v>
      </c>
      <c r="S84" s="94">
        <v>0</v>
      </c>
      <c r="T84" s="94">
        <v>0</v>
      </c>
      <c r="U84">
        <v>6.76</v>
      </c>
      <c r="V84">
        <v>0</v>
      </c>
      <c r="W84">
        <v>4.93</v>
      </c>
      <c r="X84">
        <v>27</v>
      </c>
      <c r="Y84">
        <v>9</v>
      </c>
      <c r="Z84">
        <v>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11.34</v>
      </c>
      <c r="AH84">
        <v>34.67</v>
      </c>
      <c r="AI84">
        <v>34.67</v>
      </c>
      <c r="AJ84">
        <v>30.79</v>
      </c>
      <c r="AK84">
        <v>0</v>
      </c>
      <c r="AL84">
        <v>0</v>
      </c>
      <c r="AM84">
        <v>7.95</v>
      </c>
    </row>
    <row r="85" spans="1:39">
      <c r="A85" t="s">
        <v>127</v>
      </c>
      <c r="B85" s="35">
        <v>220.34</v>
      </c>
      <c r="C85" s="35">
        <v>75.38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115.5</v>
      </c>
      <c r="N85">
        <v>273.25</v>
      </c>
      <c r="O85">
        <v>85.91</v>
      </c>
      <c r="P85">
        <v>6.69</v>
      </c>
      <c r="Q85">
        <v>7.2</v>
      </c>
      <c r="R85" s="94">
        <v>0</v>
      </c>
      <c r="S85" s="94">
        <v>0</v>
      </c>
      <c r="T85" s="94">
        <v>0</v>
      </c>
      <c r="U85">
        <v>6.76</v>
      </c>
      <c r="V85">
        <v>0</v>
      </c>
      <c r="W85">
        <v>4.93</v>
      </c>
      <c r="X85">
        <v>28</v>
      </c>
      <c r="Y85">
        <v>9.34</v>
      </c>
      <c r="Z85">
        <v>9.33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</v>
      </c>
      <c r="AH85">
        <v>37</v>
      </c>
      <c r="AI85">
        <v>37</v>
      </c>
      <c r="AJ85">
        <v>30.79</v>
      </c>
      <c r="AK85">
        <v>0</v>
      </c>
      <c r="AL85">
        <v>0</v>
      </c>
      <c r="AM85">
        <v>7.95</v>
      </c>
    </row>
    <row r="86" spans="1:39">
      <c r="A86" t="s">
        <v>128</v>
      </c>
      <c r="B86" s="35">
        <v>220.34</v>
      </c>
      <c r="C86" s="35">
        <v>75.38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115.5</v>
      </c>
      <c r="N86">
        <v>273.25</v>
      </c>
      <c r="O86">
        <v>85.91</v>
      </c>
      <c r="P86">
        <v>6.69</v>
      </c>
      <c r="Q86">
        <v>7.2</v>
      </c>
      <c r="R86" s="94">
        <v>0</v>
      </c>
      <c r="S86" s="94">
        <v>0</v>
      </c>
      <c r="T86" s="94">
        <v>0</v>
      </c>
      <c r="U86">
        <v>6.76</v>
      </c>
      <c r="V86">
        <v>0</v>
      </c>
      <c r="W86">
        <v>4.93</v>
      </c>
      <c r="X86">
        <v>28.5</v>
      </c>
      <c r="Y86">
        <v>9.5</v>
      </c>
      <c r="Z86">
        <v>9.5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37</v>
      </c>
      <c r="AI86">
        <v>37</v>
      </c>
      <c r="AJ86">
        <v>29.27</v>
      </c>
      <c r="AK86">
        <v>0</v>
      </c>
      <c r="AL86">
        <v>0</v>
      </c>
      <c r="AM86">
        <v>7.95</v>
      </c>
    </row>
    <row r="87" spans="1:39">
      <c r="A87" t="s">
        <v>129</v>
      </c>
      <c r="B87" s="35">
        <v>220.34</v>
      </c>
      <c r="C87" s="35">
        <v>75.38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115.5</v>
      </c>
      <c r="N87">
        <v>273.25</v>
      </c>
      <c r="O87">
        <v>85.91</v>
      </c>
      <c r="P87">
        <v>6.53</v>
      </c>
      <c r="Q87">
        <v>7.2</v>
      </c>
      <c r="R87" s="94">
        <v>0</v>
      </c>
      <c r="S87" s="94">
        <v>0</v>
      </c>
      <c r="T87" s="94">
        <v>0</v>
      </c>
      <c r="U87">
        <v>6.61</v>
      </c>
      <c r="V87">
        <v>0</v>
      </c>
      <c r="W87">
        <v>4.93</v>
      </c>
      <c r="X87">
        <v>29.5</v>
      </c>
      <c r="Y87">
        <v>9.84</v>
      </c>
      <c r="Z87">
        <v>9.83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12.34</v>
      </c>
      <c r="AH87">
        <v>40.67</v>
      </c>
      <c r="AI87">
        <v>40.67</v>
      </c>
      <c r="AJ87">
        <v>29.27</v>
      </c>
      <c r="AK87">
        <v>0</v>
      </c>
      <c r="AL87">
        <v>0</v>
      </c>
      <c r="AM87">
        <v>7.95</v>
      </c>
    </row>
    <row r="88" spans="1:39">
      <c r="A88" t="s">
        <v>130</v>
      </c>
      <c r="B88" s="35">
        <v>220.34</v>
      </c>
      <c r="C88" s="35">
        <v>75.38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115.5</v>
      </c>
      <c r="N88">
        <v>273.25</v>
      </c>
      <c r="O88">
        <v>85.91</v>
      </c>
      <c r="P88">
        <v>6.53</v>
      </c>
      <c r="Q88">
        <v>7.2</v>
      </c>
      <c r="R88" s="94">
        <v>0</v>
      </c>
      <c r="S88" s="94">
        <v>0</v>
      </c>
      <c r="T88" s="94">
        <v>0</v>
      </c>
      <c r="U88">
        <v>6.61</v>
      </c>
      <c r="V88">
        <v>0</v>
      </c>
      <c r="W88">
        <v>4.93</v>
      </c>
      <c r="X88">
        <v>30</v>
      </c>
      <c r="Y88">
        <v>10</v>
      </c>
      <c r="Z88">
        <v>10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12.34</v>
      </c>
      <c r="AH88">
        <v>40.67</v>
      </c>
      <c r="AI88">
        <v>40.67</v>
      </c>
      <c r="AJ88">
        <v>28.27</v>
      </c>
      <c r="AK88">
        <v>0</v>
      </c>
      <c r="AL88">
        <v>0</v>
      </c>
      <c r="AM88">
        <v>7.95</v>
      </c>
    </row>
    <row r="89" spans="1:39">
      <c r="A89" t="s">
        <v>131</v>
      </c>
      <c r="B89" s="35">
        <v>220.34</v>
      </c>
      <c r="C89" s="35">
        <v>75.38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115.5</v>
      </c>
      <c r="N89">
        <v>273.25</v>
      </c>
      <c r="O89">
        <v>85.91</v>
      </c>
      <c r="P89">
        <v>6.53</v>
      </c>
      <c r="Q89">
        <v>7.2</v>
      </c>
      <c r="R89" s="94">
        <v>0</v>
      </c>
      <c r="S89" s="94">
        <v>0</v>
      </c>
      <c r="T89" s="94">
        <v>0</v>
      </c>
      <c r="U89">
        <v>6.61</v>
      </c>
      <c r="V89">
        <v>0</v>
      </c>
      <c r="W89">
        <v>4.93</v>
      </c>
      <c r="X89">
        <v>30</v>
      </c>
      <c r="Y89">
        <v>10</v>
      </c>
      <c r="Z89">
        <v>10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12.34</v>
      </c>
      <c r="AH89">
        <v>40.33</v>
      </c>
      <c r="AI89">
        <v>40.33</v>
      </c>
      <c r="AJ89">
        <v>28.27</v>
      </c>
      <c r="AK89">
        <v>0</v>
      </c>
      <c r="AL89">
        <v>0</v>
      </c>
      <c r="AM89">
        <v>7.95</v>
      </c>
    </row>
    <row r="90" spans="1:39">
      <c r="A90" t="s">
        <v>132</v>
      </c>
      <c r="B90" s="35">
        <v>220.34</v>
      </c>
      <c r="C90" s="35">
        <v>75.38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115.5</v>
      </c>
      <c r="N90">
        <v>273.25</v>
      </c>
      <c r="O90">
        <v>85.91</v>
      </c>
      <c r="P90">
        <v>6.53</v>
      </c>
      <c r="Q90">
        <v>7.2</v>
      </c>
      <c r="R90" s="94">
        <v>0</v>
      </c>
      <c r="S90" s="94">
        <v>0</v>
      </c>
      <c r="T90" s="94">
        <v>0</v>
      </c>
      <c r="U90">
        <v>6.61</v>
      </c>
      <c r="V90">
        <v>0</v>
      </c>
      <c r="W90">
        <v>4.93</v>
      </c>
      <c r="X90">
        <v>31</v>
      </c>
      <c r="Y90">
        <v>10.34</v>
      </c>
      <c r="Z90">
        <v>10.33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12.66</v>
      </c>
      <c r="AH90">
        <v>39.67</v>
      </c>
      <c r="AI90">
        <v>39.67</v>
      </c>
      <c r="AJ90">
        <v>28.27</v>
      </c>
      <c r="AK90">
        <v>0</v>
      </c>
      <c r="AL90">
        <v>0</v>
      </c>
      <c r="AM90">
        <v>7.95</v>
      </c>
    </row>
    <row r="91" spans="1:39">
      <c r="A91" t="s">
        <v>133</v>
      </c>
      <c r="B91" s="35">
        <v>220.34</v>
      </c>
      <c r="C91" s="35">
        <v>75.38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115.5</v>
      </c>
      <c r="N91">
        <v>273.25</v>
      </c>
      <c r="O91">
        <v>85.91</v>
      </c>
      <c r="P91">
        <v>6.22</v>
      </c>
      <c r="Q91">
        <v>7.2</v>
      </c>
      <c r="R91" s="94">
        <v>0</v>
      </c>
      <c r="S91" s="94">
        <v>0</v>
      </c>
      <c r="T91" s="94">
        <v>0</v>
      </c>
      <c r="U91">
        <v>6.3</v>
      </c>
      <c r="V91">
        <v>0</v>
      </c>
      <c r="W91">
        <v>4.74</v>
      </c>
      <c r="X91">
        <v>31</v>
      </c>
      <c r="Y91">
        <v>10.34</v>
      </c>
      <c r="Z91">
        <v>10.33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12.66</v>
      </c>
      <c r="AH91">
        <v>39</v>
      </c>
      <c r="AI91">
        <v>39</v>
      </c>
      <c r="AJ91">
        <v>30.29</v>
      </c>
      <c r="AK91">
        <v>0</v>
      </c>
      <c r="AL91">
        <v>0</v>
      </c>
      <c r="AM91">
        <v>7.95</v>
      </c>
    </row>
    <row r="92" spans="1:39">
      <c r="A92" t="s">
        <v>134</v>
      </c>
      <c r="B92" s="35">
        <v>220.34</v>
      </c>
      <c r="C92" s="35">
        <v>75.38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115.5</v>
      </c>
      <c r="N92">
        <v>273.25</v>
      </c>
      <c r="O92">
        <v>85.91</v>
      </c>
      <c r="P92">
        <v>6.22</v>
      </c>
      <c r="Q92">
        <v>7.2</v>
      </c>
      <c r="R92" s="94">
        <v>0</v>
      </c>
      <c r="S92" s="94">
        <v>0</v>
      </c>
      <c r="T92" s="94">
        <v>0</v>
      </c>
      <c r="U92">
        <v>6.3</v>
      </c>
      <c r="V92">
        <v>0</v>
      </c>
      <c r="W92">
        <v>4.74</v>
      </c>
      <c r="X92">
        <v>30</v>
      </c>
      <c r="Y92">
        <v>10</v>
      </c>
      <c r="Z92">
        <v>10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12.66</v>
      </c>
      <c r="AH92">
        <v>38.67</v>
      </c>
      <c r="AI92">
        <v>38.67</v>
      </c>
      <c r="AJ92">
        <v>29.27</v>
      </c>
      <c r="AK92">
        <v>0</v>
      </c>
      <c r="AL92">
        <v>0</v>
      </c>
      <c r="AM92">
        <v>7.95</v>
      </c>
    </row>
    <row r="93" spans="1:39">
      <c r="A93" t="s">
        <v>135</v>
      </c>
      <c r="B93" s="35">
        <v>220.34</v>
      </c>
      <c r="C93" s="35">
        <v>75.38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115.5</v>
      </c>
      <c r="N93">
        <v>273.25</v>
      </c>
      <c r="O93">
        <v>85.91</v>
      </c>
      <c r="P93">
        <v>5.83</v>
      </c>
      <c r="Q93">
        <v>7.2</v>
      </c>
      <c r="R93" s="94">
        <v>0</v>
      </c>
      <c r="S93" s="94">
        <v>0</v>
      </c>
      <c r="T93" s="94">
        <v>0</v>
      </c>
      <c r="U93">
        <v>6.3</v>
      </c>
      <c r="V93">
        <v>0</v>
      </c>
      <c r="W93">
        <v>4.74</v>
      </c>
      <c r="X93">
        <v>28</v>
      </c>
      <c r="Y93">
        <v>9.34</v>
      </c>
      <c r="Z93">
        <v>9.33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</v>
      </c>
      <c r="AH93">
        <v>38.67</v>
      </c>
      <c r="AI93">
        <v>38.67</v>
      </c>
      <c r="AJ93">
        <v>29.27</v>
      </c>
      <c r="AK93">
        <v>0</v>
      </c>
      <c r="AL93">
        <v>0</v>
      </c>
      <c r="AM93">
        <v>7.95</v>
      </c>
    </row>
    <row r="94" spans="1:39">
      <c r="A94" t="s">
        <v>136</v>
      </c>
      <c r="B94" s="35">
        <v>220.34</v>
      </c>
      <c r="C94" s="35">
        <v>75.38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115.5</v>
      </c>
      <c r="N94">
        <v>273.25</v>
      </c>
      <c r="O94">
        <v>85.91</v>
      </c>
      <c r="P94">
        <v>5.83</v>
      </c>
      <c r="Q94">
        <v>7.2</v>
      </c>
      <c r="R94" s="94">
        <v>0</v>
      </c>
      <c r="S94" s="94">
        <v>0</v>
      </c>
      <c r="T94" s="94">
        <v>0</v>
      </c>
      <c r="U94">
        <v>6.3</v>
      </c>
      <c r="V94">
        <v>0</v>
      </c>
      <c r="W94">
        <v>4.74</v>
      </c>
      <c r="X94">
        <v>26.5</v>
      </c>
      <c r="Y94">
        <v>8.84</v>
      </c>
      <c r="Z94">
        <v>8.83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</v>
      </c>
      <c r="AH94">
        <v>38</v>
      </c>
      <c r="AI94">
        <v>38</v>
      </c>
      <c r="AJ94">
        <v>28.27</v>
      </c>
      <c r="AK94">
        <v>0</v>
      </c>
      <c r="AL94">
        <v>0</v>
      </c>
      <c r="AM94">
        <v>7.95</v>
      </c>
    </row>
    <row r="95" spans="1:39">
      <c r="A95" t="s">
        <v>137</v>
      </c>
      <c r="B95" s="35">
        <v>220.34</v>
      </c>
      <c r="C95" s="35">
        <v>75.38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115.5</v>
      </c>
      <c r="N95">
        <v>273.25</v>
      </c>
      <c r="O95">
        <v>85.91</v>
      </c>
      <c r="P95">
        <v>5.83</v>
      </c>
      <c r="Q95">
        <v>7.2</v>
      </c>
      <c r="R95" s="94">
        <v>0</v>
      </c>
      <c r="S95" s="94">
        <v>0</v>
      </c>
      <c r="T95" s="94">
        <v>0</v>
      </c>
      <c r="U95">
        <v>5.99</v>
      </c>
      <c r="V95">
        <v>0</v>
      </c>
      <c r="W95">
        <v>4.55</v>
      </c>
      <c r="X95">
        <v>25.5</v>
      </c>
      <c r="Y95">
        <v>8.5</v>
      </c>
      <c r="Z95">
        <v>8.5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38</v>
      </c>
      <c r="AI95">
        <v>38</v>
      </c>
      <c r="AJ95">
        <v>27.25</v>
      </c>
      <c r="AK95">
        <v>0</v>
      </c>
      <c r="AL95">
        <v>0</v>
      </c>
      <c r="AM95">
        <v>7.95</v>
      </c>
    </row>
    <row r="96" spans="1:39">
      <c r="A96" t="s">
        <v>138</v>
      </c>
      <c r="B96" s="35">
        <v>220.34</v>
      </c>
      <c r="C96" s="35">
        <v>75.38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115.5</v>
      </c>
      <c r="N96">
        <v>273.25</v>
      </c>
      <c r="O96">
        <v>85.91</v>
      </c>
      <c r="P96">
        <v>5.83</v>
      </c>
      <c r="Q96">
        <v>7.2</v>
      </c>
      <c r="R96" s="94">
        <v>0</v>
      </c>
      <c r="S96" s="94">
        <v>0</v>
      </c>
      <c r="T96" s="94">
        <v>0</v>
      </c>
      <c r="U96">
        <v>5.99</v>
      </c>
      <c r="V96">
        <v>0</v>
      </c>
      <c r="W96">
        <v>4.55</v>
      </c>
      <c r="X96">
        <v>26.5</v>
      </c>
      <c r="Y96">
        <v>8.84</v>
      </c>
      <c r="Z96">
        <v>8.83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37.33</v>
      </c>
      <c r="AI96">
        <v>37.33</v>
      </c>
      <c r="AJ96">
        <v>27.25</v>
      </c>
      <c r="AK96">
        <v>0</v>
      </c>
      <c r="AL96">
        <v>0</v>
      </c>
      <c r="AM96">
        <v>7.95</v>
      </c>
    </row>
    <row r="97" spans="1:50">
      <c r="A97" t="s">
        <v>139</v>
      </c>
      <c r="B97" s="35">
        <v>220.34</v>
      </c>
      <c r="C97" s="35">
        <v>75.38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115.5</v>
      </c>
      <c r="N97">
        <v>273.25</v>
      </c>
      <c r="O97">
        <v>85.91</v>
      </c>
      <c r="P97">
        <v>5.83</v>
      </c>
      <c r="Q97">
        <v>7.2</v>
      </c>
      <c r="R97" s="94">
        <v>0</v>
      </c>
      <c r="S97" s="94">
        <v>0</v>
      </c>
      <c r="T97" s="94">
        <v>0</v>
      </c>
      <c r="U97">
        <v>5.99</v>
      </c>
      <c r="V97">
        <v>0</v>
      </c>
      <c r="W97">
        <v>4.55</v>
      </c>
      <c r="X97">
        <v>27.5</v>
      </c>
      <c r="Y97">
        <v>9.16</v>
      </c>
      <c r="Z97">
        <v>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</v>
      </c>
      <c r="AH97">
        <v>37</v>
      </c>
      <c r="AI97">
        <v>37</v>
      </c>
      <c r="AJ97">
        <v>27.25</v>
      </c>
      <c r="AK97">
        <v>0</v>
      </c>
      <c r="AL97">
        <v>0</v>
      </c>
      <c r="AM97">
        <v>7.95</v>
      </c>
    </row>
    <row r="98" spans="1:50">
      <c r="A98" t="s">
        <v>140</v>
      </c>
      <c r="B98" s="35">
        <v>220.34</v>
      </c>
      <c r="C98" s="35">
        <v>75.38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115.5</v>
      </c>
      <c r="N98">
        <v>273.25</v>
      </c>
      <c r="O98">
        <v>85.91</v>
      </c>
      <c r="P98">
        <v>5.83</v>
      </c>
      <c r="Q98">
        <v>7.2</v>
      </c>
      <c r="R98" s="94">
        <v>0</v>
      </c>
      <c r="S98" s="94">
        <v>0</v>
      </c>
      <c r="T98" s="94">
        <v>0</v>
      </c>
      <c r="U98">
        <v>5.99</v>
      </c>
      <c r="V98">
        <v>0</v>
      </c>
      <c r="W98">
        <v>4.55</v>
      </c>
      <c r="X98">
        <v>28.5</v>
      </c>
      <c r="Y98">
        <v>9.5</v>
      </c>
      <c r="Z98">
        <v>9.5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37</v>
      </c>
      <c r="AI98">
        <v>37</v>
      </c>
      <c r="AJ98">
        <v>28.27</v>
      </c>
      <c r="AK98">
        <v>0</v>
      </c>
      <c r="AL98">
        <v>0</v>
      </c>
      <c r="AM98">
        <v>7.95</v>
      </c>
    </row>
    <row r="99" spans="1:50">
      <c r="A99" t="s">
        <v>141</v>
      </c>
      <c r="B99" s="35">
        <f>SUM(B3:B98)/4000</f>
        <v>4.9201575000000037</v>
      </c>
      <c r="C99" s="35">
        <f t="shared" ref="C99:P99" si="2">SUM(C3:C98)/4000</f>
        <v>1.7734925000000017</v>
      </c>
      <c r="D99" s="94">
        <f t="shared" ref="D99" si="3">SUM(D3:D98)/4000</f>
        <v>1.0704100000000001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0.11250249999999998</v>
      </c>
      <c r="K99" s="38">
        <f t="shared" si="2"/>
        <v>0.11250249999999998</v>
      </c>
      <c r="L99" s="38">
        <f t="shared" si="2"/>
        <v>0.11530750000000003</v>
      </c>
      <c r="M99">
        <f t="shared" si="2"/>
        <v>2.0612649999999997</v>
      </c>
      <c r="N99">
        <f t="shared" si="2"/>
        <v>6.0063250000000004</v>
      </c>
      <c r="O99">
        <f t="shared" si="2"/>
        <v>2.114584999999999</v>
      </c>
      <c r="P99">
        <f t="shared" si="2"/>
        <v>0.13821000000000003</v>
      </c>
      <c r="Q99">
        <f t="shared" ref="Q99:AF99" si="5">SUM(Q3:Q98)/4000</f>
        <v>0.20448750000000021</v>
      </c>
      <c r="R99" s="94">
        <f t="shared" si="5"/>
        <v>0.35439749999999998</v>
      </c>
      <c r="S99" s="94">
        <f t="shared" si="5"/>
        <v>0.33516750000000001</v>
      </c>
      <c r="T99" s="94">
        <f t="shared" si="5"/>
        <v>0.38084499999999999</v>
      </c>
      <c r="U99">
        <f t="shared" si="5"/>
        <v>0.13042000000000001</v>
      </c>
      <c r="V99">
        <f t="shared" si="5"/>
        <v>0.94320250000000005</v>
      </c>
      <c r="W99">
        <f t="shared" si="5"/>
        <v>0.10231000000000003</v>
      </c>
      <c r="X99">
        <f t="shared" si="5"/>
        <v>0.59650000000000003</v>
      </c>
      <c r="Y99">
        <f t="shared" si="5"/>
        <v>0.19884500000000005</v>
      </c>
      <c r="Z99">
        <f t="shared" si="5"/>
        <v>0.1988275000000001</v>
      </c>
      <c r="AA99">
        <f t="shared" si="5"/>
        <v>1.7376225000000001</v>
      </c>
      <c r="AB99">
        <f t="shared" si="5"/>
        <v>0.34751249999999995</v>
      </c>
      <c r="AC99">
        <f t="shared" si="5"/>
        <v>0.66974999999999996</v>
      </c>
      <c r="AD99">
        <f t="shared" si="5"/>
        <v>0.33800000000000002</v>
      </c>
      <c r="AE99">
        <f t="shared" si="5"/>
        <v>0.67074999999999996</v>
      </c>
      <c r="AF99">
        <f t="shared" si="5"/>
        <v>0.31924999999999998</v>
      </c>
      <c r="AG99">
        <f t="shared" ref="AG99:AM99" si="6">SUM(AG3:AG98)/4000</f>
        <v>0.23117999999999991</v>
      </c>
      <c r="AH99">
        <f t="shared" si="6"/>
        <v>0.65242250000000013</v>
      </c>
      <c r="AI99">
        <f t="shared" si="6"/>
        <v>0.65242250000000013</v>
      </c>
      <c r="AJ99">
        <f t="shared" si="6"/>
        <v>0.70510749999999967</v>
      </c>
      <c r="AK99">
        <f t="shared" si="6"/>
        <v>1.407</v>
      </c>
      <c r="AL99">
        <f t="shared" si="6"/>
        <v>0.59724999999999995</v>
      </c>
      <c r="AM99">
        <f t="shared" si="6"/>
        <v>0.19080000000000025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341.58</v>
      </c>
      <c r="L3">
        <v>8.9997749549909987</v>
      </c>
      <c r="M3">
        <v>30.813263387978143</v>
      </c>
      <c r="N3">
        <v>50.405714528606651</v>
      </c>
      <c r="O3">
        <v>71.2</v>
      </c>
      <c r="P3">
        <v>18.469999999999995</v>
      </c>
      <c r="Q3">
        <v>8.7256931425752349</v>
      </c>
      <c r="R3">
        <v>17.739999999999998</v>
      </c>
      <c r="S3">
        <v>0</v>
      </c>
      <c r="T3">
        <v>0</v>
      </c>
      <c r="U3">
        <v>58.02</v>
      </c>
      <c r="V3">
        <v>8.83</v>
      </c>
      <c r="W3">
        <v>19.065608014739748</v>
      </c>
      <c r="X3">
        <v>41.964391877747538</v>
      </c>
      <c r="Y3">
        <v>0</v>
      </c>
      <c r="Z3">
        <v>0</v>
      </c>
      <c r="AA3">
        <v>5.9648860759493685</v>
      </c>
      <c r="AB3">
        <v>4.2417742140465888</v>
      </c>
      <c r="AC3">
        <v>4.1098340841915855</v>
      </c>
      <c r="AD3">
        <v>11.660756466617078</v>
      </c>
      <c r="AE3">
        <v>20.981088409968329</v>
      </c>
      <c r="AF3">
        <v>5.9474744365523327</v>
      </c>
      <c r="AG3">
        <v>27.542533218278937</v>
      </c>
      <c r="AH3">
        <v>49.654909427237605</v>
      </c>
      <c r="AI3">
        <v>0</v>
      </c>
      <c r="AJ3">
        <v>0</v>
      </c>
      <c r="AK3">
        <v>21.869204497231962</v>
      </c>
      <c r="AL3">
        <v>27.648290877796899</v>
      </c>
      <c r="AM3">
        <v>0</v>
      </c>
      <c r="AN3">
        <v>0</v>
      </c>
      <c r="AO3">
        <v>4.3788239999999998</v>
      </c>
      <c r="AP3">
        <v>4.6510016570008279</v>
      </c>
      <c r="AQ3">
        <v>31.271198194871523</v>
      </c>
      <c r="AR3">
        <v>21.368102355072455</v>
      </c>
      <c r="AS3">
        <v>13.702514355627299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930.80683817708098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246.23257216976864</v>
      </c>
      <c r="L4">
        <v>8.9997749549909987</v>
      </c>
      <c r="M4">
        <v>30.813263387978143</v>
      </c>
      <c r="N4">
        <v>50.405714528606651</v>
      </c>
      <c r="O4">
        <v>71.2</v>
      </c>
      <c r="P4">
        <v>18.469999999999995</v>
      </c>
      <c r="Q4">
        <v>8.7256931425752349</v>
      </c>
      <c r="R4">
        <v>17.739999999999998</v>
      </c>
      <c r="S4">
        <v>0</v>
      </c>
      <c r="T4">
        <v>0</v>
      </c>
      <c r="U4">
        <v>58.039999999999992</v>
      </c>
      <c r="V4">
        <v>8.83</v>
      </c>
      <c r="W4">
        <v>19.065608014739748</v>
      </c>
      <c r="X4">
        <v>41.964391877747538</v>
      </c>
      <c r="Y4">
        <v>0</v>
      </c>
      <c r="Z4">
        <v>0</v>
      </c>
      <c r="AA4">
        <v>0</v>
      </c>
      <c r="AB4">
        <v>4.2417742140465888</v>
      </c>
      <c r="AC4">
        <v>4.1098340841915855</v>
      </c>
      <c r="AD4">
        <v>11.660756466617078</v>
      </c>
      <c r="AE4">
        <v>20.981088409968329</v>
      </c>
      <c r="AF4">
        <v>5.9474744365523327</v>
      </c>
      <c r="AG4">
        <v>27.542533218278937</v>
      </c>
      <c r="AH4">
        <v>39.727144314609085</v>
      </c>
      <c r="AI4">
        <v>0</v>
      </c>
      <c r="AJ4">
        <v>0</v>
      </c>
      <c r="AK4">
        <v>21.869204497231962</v>
      </c>
      <c r="AL4">
        <v>27.648290877796899</v>
      </c>
      <c r="AM4">
        <v>0</v>
      </c>
      <c r="AN4">
        <v>0</v>
      </c>
      <c r="AO4">
        <v>4.3788239999999998</v>
      </c>
      <c r="AP4">
        <v>4.6510016570008279</v>
      </c>
      <c r="AQ4">
        <v>31.271198194871523</v>
      </c>
      <c r="AR4">
        <v>21.368102355072455</v>
      </c>
      <c r="AS4">
        <v>13.702514355627299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819.58675915827166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246.23999999999995</v>
      </c>
      <c r="L5">
        <v>8.999704588721853</v>
      </c>
      <c r="M5">
        <v>30.813263387978143</v>
      </c>
      <c r="N5">
        <v>50.405714528606651</v>
      </c>
      <c r="O5">
        <v>71.2</v>
      </c>
      <c r="P5">
        <v>18.469999999999995</v>
      </c>
      <c r="Q5">
        <v>8.7256931425752349</v>
      </c>
      <c r="R5">
        <v>17.739999999999998</v>
      </c>
      <c r="S5">
        <v>0</v>
      </c>
      <c r="T5">
        <v>0</v>
      </c>
      <c r="U5">
        <v>58.039999999999992</v>
      </c>
      <c r="V5">
        <v>8.83</v>
      </c>
      <c r="W5">
        <v>19.065608014739748</v>
      </c>
      <c r="X5">
        <v>41.964391877747538</v>
      </c>
      <c r="Y5">
        <v>0</v>
      </c>
      <c r="Z5">
        <v>0</v>
      </c>
      <c r="AA5">
        <v>0</v>
      </c>
      <c r="AB5">
        <v>4.2417742140465888</v>
      </c>
      <c r="AC5">
        <v>4.1098340841915855</v>
      </c>
      <c r="AD5">
        <v>11.660756466617078</v>
      </c>
      <c r="AE5">
        <v>20.981088409968329</v>
      </c>
      <c r="AF5">
        <v>5.9474744365523327</v>
      </c>
      <c r="AG5">
        <v>27.542533218278937</v>
      </c>
      <c r="AH5">
        <v>39.727144314609085</v>
      </c>
      <c r="AI5">
        <v>0</v>
      </c>
      <c r="AJ5">
        <v>0</v>
      </c>
      <c r="AK5">
        <v>21.869204497231962</v>
      </c>
      <c r="AL5">
        <v>27.648290877796899</v>
      </c>
      <c r="AM5">
        <v>0</v>
      </c>
      <c r="AN5">
        <v>0</v>
      </c>
      <c r="AO5">
        <v>4.3788239999999998</v>
      </c>
      <c r="AP5">
        <v>4.6510016570008279</v>
      </c>
      <c r="AQ5">
        <v>31.271198194871523</v>
      </c>
      <c r="AR5">
        <v>7.0275362318840555</v>
      </c>
      <c r="AS5">
        <v>13.702514355627299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805.25355049904545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246.23999999999995</v>
      </c>
      <c r="L6">
        <v>8.9995673492933381</v>
      </c>
      <c r="M6">
        <v>30.813263387978143</v>
      </c>
      <c r="N6">
        <v>50.405714528606651</v>
      </c>
      <c r="O6">
        <v>71.2</v>
      </c>
      <c r="P6">
        <v>18.469999999999995</v>
      </c>
      <c r="Q6">
        <v>9.0299999999999994</v>
      </c>
      <c r="R6">
        <v>17.98567652006729</v>
      </c>
      <c r="S6">
        <v>0</v>
      </c>
      <c r="T6">
        <v>0</v>
      </c>
      <c r="U6">
        <v>58.039999999999992</v>
      </c>
      <c r="V6">
        <v>8.83</v>
      </c>
      <c r="W6">
        <v>19.065608014739748</v>
      </c>
      <c r="X6">
        <v>41.964391877747538</v>
      </c>
      <c r="Y6">
        <v>0</v>
      </c>
      <c r="Z6">
        <v>0</v>
      </c>
      <c r="AA6">
        <v>0</v>
      </c>
      <c r="AB6">
        <v>4.2417742140465888</v>
      </c>
      <c r="AC6">
        <v>4.1098340841915855</v>
      </c>
      <c r="AD6">
        <v>11.660756466617078</v>
      </c>
      <c r="AE6">
        <v>20.981088409968329</v>
      </c>
      <c r="AF6">
        <v>5.9474744365523327</v>
      </c>
      <c r="AG6">
        <v>27.542533218278937</v>
      </c>
      <c r="AH6">
        <v>39.727144314609085</v>
      </c>
      <c r="AI6">
        <v>0</v>
      </c>
      <c r="AJ6">
        <v>0</v>
      </c>
      <c r="AK6">
        <v>21.869204497231962</v>
      </c>
      <c r="AL6">
        <v>27.648290877796899</v>
      </c>
      <c r="AM6">
        <v>0</v>
      </c>
      <c r="AN6">
        <v>0</v>
      </c>
      <c r="AO6">
        <v>4.3788239999999998</v>
      </c>
      <c r="AP6">
        <v>4.6510016570008279</v>
      </c>
      <c r="AQ6">
        <v>20.849494611141708</v>
      </c>
      <c r="AR6">
        <v>4.6864882246376798</v>
      </c>
      <c r="AS6">
        <v>13.702514355627299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793.04064504613268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239.47505336079388</v>
      </c>
      <c r="L7">
        <v>8.9993923024983111</v>
      </c>
      <c r="M7">
        <v>30.813263387978143</v>
      </c>
      <c r="N7">
        <v>50.405714528606651</v>
      </c>
      <c r="O7">
        <v>71.2</v>
      </c>
      <c r="P7">
        <v>18.469999999999995</v>
      </c>
      <c r="Q7">
        <v>8.73</v>
      </c>
      <c r="R7">
        <v>17.98567652006729</v>
      </c>
      <c r="S7">
        <v>0</v>
      </c>
      <c r="T7">
        <v>0</v>
      </c>
      <c r="U7">
        <v>58.039999999999992</v>
      </c>
      <c r="V7">
        <v>8.83</v>
      </c>
      <c r="W7">
        <v>19.065608014739748</v>
      </c>
      <c r="X7">
        <v>41.964391877747538</v>
      </c>
      <c r="Y7">
        <v>0</v>
      </c>
      <c r="Z7">
        <v>0</v>
      </c>
      <c r="AA7">
        <v>0</v>
      </c>
      <c r="AB7">
        <v>4.2417742140465888</v>
      </c>
      <c r="AC7">
        <v>4.1098340841915855</v>
      </c>
      <c r="AD7">
        <v>11.660756466617078</v>
      </c>
      <c r="AE7">
        <v>20.981088409968329</v>
      </c>
      <c r="AF7">
        <v>5.9474744365523327</v>
      </c>
      <c r="AG7">
        <v>27.542533218278937</v>
      </c>
      <c r="AH7">
        <v>39.727144314609085</v>
      </c>
      <c r="AI7">
        <v>0</v>
      </c>
      <c r="AJ7">
        <v>0</v>
      </c>
      <c r="AK7">
        <v>21.869204497231962</v>
      </c>
      <c r="AL7">
        <v>27.648290877796899</v>
      </c>
      <c r="AM7">
        <v>0</v>
      </c>
      <c r="AN7">
        <v>0</v>
      </c>
      <c r="AO7">
        <v>4.3788239999999998</v>
      </c>
      <c r="AP7">
        <v>4.6510016570008279</v>
      </c>
      <c r="AQ7">
        <v>20.849494611141708</v>
      </c>
      <c r="AR7">
        <v>4.6864882246376798</v>
      </c>
      <c r="AS7">
        <v>13.702514355627299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785.97552336013166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254.79999999999995</v>
      </c>
      <c r="L8">
        <v>8.9993923024983111</v>
      </c>
      <c r="M8">
        <v>30.813263387978143</v>
      </c>
      <c r="N8">
        <v>50.405714528606651</v>
      </c>
      <c r="O8">
        <v>71.2</v>
      </c>
      <c r="P8">
        <v>18.469999999999995</v>
      </c>
      <c r="Q8">
        <v>8.7299999999999986</v>
      </c>
      <c r="R8">
        <v>17.989999999999998</v>
      </c>
      <c r="S8">
        <v>0</v>
      </c>
      <c r="T8">
        <v>0</v>
      </c>
      <c r="U8">
        <v>58.039999999999992</v>
      </c>
      <c r="V8">
        <v>8.83</v>
      </c>
      <c r="W8">
        <v>19.065608014739748</v>
      </c>
      <c r="X8">
        <v>41.964391877747538</v>
      </c>
      <c r="Y8">
        <v>0</v>
      </c>
      <c r="Z8">
        <v>0</v>
      </c>
      <c r="AA8">
        <v>0</v>
      </c>
      <c r="AB8">
        <v>4.2417742140465888</v>
      </c>
      <c r="AC8">
        <v>4.1098340841915855</v>
      </c>
      <c r="AD8">
        <v>11.660756466617078</v>
      </c>
      <c r="AE8">
        <v>20.981088409968329</v>
      </c>
      <c r="AF8">
        <v>5.9474744365523327</v>
      </c>
      <c r="AG8">
        <v>27.542533218278937</v>
      </c>
      <c r="AH8">
        <v>36.184673247688977</v>
      </c>
      <c r="AI8">
        <v>0</v>
      </c>
      <c r="AJ8">
        <v>0</v>
      </c>
      <c r="AK8">
        <v>21.869204497231962</v>
      </c>
      <c r="AL8">
        <v>27.648290877796899</v>
      </c>
      <c r="AM8">
        <v>0</v>
      </c>
      <c r="AN8">
        <v>0</v>
      </c>
      <c r="AO8">
        <v>4.3788239999999998</v>
      </c>
      <c r="AP8">
        <v>4.6510016570008279</v>
      </c>
      <c r="AQ8">
        <v>20.849494611141708</v>
      </c>
      <c r="AR8">
        <v>4.6864882246376798</v>
      </c>
      <c r="AS8">
        <v>13.702514355627299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797.76232241235039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246.23999999999995</v>
      </c>
      <c r="L9">
        <v>8.9993923024983111</v>
      </c>
      <c r="M9">
        <v>30.813263387978143</v>
      </c>
      <c r="N9">
        <v>50.405714528606651</v>
      </c>
      <c r="O9">
        <v>71.2</v>
      </c>
      <c r="P9">
        <v>19.5</v>
      </c>
      <c r="Q9">
        <v>8.7299999999999986</v>
      </c>
      <c r="R9">
        <v>17.989999999999998</v>
      </c>
      <c r="S9">
        <v>0</v>
      </c>
      <c r="T9">
        <v>0</v>
      </c>
      <c r="U9">
        <v>58.039999999999992</v>
      </c>
      <c r="V9">
        <v>8.83</v>
      </c>
      <c r="W9">
        <v>19.065608014739748</v>
      </c>
      <c r="X9">
        <v>41.964391877747538</v>
      </c>
      <c r="Y9">
        <v>0</v>
      </c>
      <c r="Z9">
        <v>0</v>
      </c>
      <c r="AA9">
        <v>0</v>
      </c>
      <c r="AB9">
        <v>4.2417742140465888</v>
      </c>
      <c r="AC9">
        <v>4.1098340841915855</v>
      </c>
      <c r="AD9">
        <v>11.660756466617078</v>
      </c>
      <c r="AE9">
        <v>20.981088409968329</v>
      </c>
      <c r="AF9">
        <v>5.9474744365523327</v>
      </c>
      <c r="AG9">
        <v>27.542533218278937</v>
      </c>
      <c r="AH9">
        <v>36.184673247688977</v>
      </c>
      <c r="AI9">
        <v>0</v>
      </c>
      <c r="AJ9">
        <v>0</v>
      </c>
      <c r="AK9">
        <v>21.869204497231962</v>
      </c>
      <c r="AL9">
        <v>57.228828743545598</v>
      </c>
      <c r="AM9">
        <v>0</v>
      </c>
      <c r="AN9">
        <v>0</v>
      </c>
      <c r="AO9">
        <v>4.3788239999999998</v>
      </c>
      <c r="AP9">
        <v>4.6510016570008279</v>
      </c>
      <c r="AQ9">
        <v>20.849494611141708</v>
      </c>
      <c r="AR9">
        <v>5.6220289855072441</v>
      </c>
      <c r="AS9">
        <v>4.5661719854468554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811.61205866878834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246.23999999999995</v>
      </c>
      <c r="L10">
        <v>8.9993923024983111</v>
      </c>
      <c r="M10">
        <v>30.813263387978143</v>
      </c>
      <c r="N10">
        <v>50.405714528606651</v>
      </c>
      <c r="O10">
        <v>71.2</v>
      </c>
      <c r="P10">
        <v>19.616195831313618</v>
      </c>
      <c r="Q10">
        <v>8.7299999999999986</v>
      </c>
      <c r="R10">
        <v>17.989999999999998</v>
      </c>
      <c r="S10">
        <v>0</v>
      </c>
      <c r="T10">
        <v>0</v>
      </c>
      <c r="U10">
        <v>58.039999999999992</v>
      </c>
      <c r="V10">
        <v>8.83</v>
      </c>
      <c r="W10">
        <v>19.065608014739748</v>
      </c>
      <c r="X10">
        <v>41.964391877747538</v>
      </c>
      <c r="Y10">
        <v>0</v>
      </c>
      <c r="Z10">
        <v>0</v>
      </c>
      <c r="AA10">
        <v>0</v>
      </c>
      <c r="AB10">
        <v>4.2417742140465888</v>
      </c>
      <c r="AC10">
        <v>4.1098340841915855</v>
      </c>
      <c r="AD10">
        <v>11.660756466617078</v>
      </c>
      <c r="AE10">
        <v>20.981088409968329</v>
      </c>
      <c r="AF10">
        <v>5.9474744365523327</v>
      </c>
      <c r="AG10">
        <v>27.542533218278937</v>
      </c>
      <c r="AH10">
        <v>36.184673247688977</v>
      </c>
      <c r="AI10">
        <v>0</v>
      </c>
      <c r="AJ10">
        <v>0</v>
      </c>
      <c r="AK10">
        <v>21.869204497231962</v>
      </c>
      <c r="AL10">
        <v>57.228828743545598</v>
      </c>
      <c r="AM10">
        <v>0</v>
      </c>
      <c r="AN10">
        <v>0</v>
      </c>
      <c r="AO10">
        <v>4.3788239999999998</v>
      </c>
      <c r="AP10">
        <v>4.6510016570008279</v>
      </c>
      <c r="AQ10">
        <v>20.849494611141708</v>
      </c>
      <c r="AR10">
        <v>5.6220289855072441</v>
      </c>
      <c r="AS10">
        <v>3.9983992867310469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811.16048180138614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246.23999999999995</v>
      </c>
      <c r="L11">
        <v>9</v>
      </c>
      <c r="M11">
        <v>30.813263387978143</v>
      </c>
      <c r="N11">
        <v>50.405714528606651</v>
      </c>
      <c r="O11">
        <v>71.2</v>
      </c>
      <c r="P11">
        <v>19.616195831313618</v>
      </c>
      <c r="Q11">
        <v>8.7299999999999986</v>
      </c>
      <c r="R11">
        <v>17.989999999999998</v>
      </c>
      <c r="S11">
        <v>0</v>
      </c>
      <c r="T11">
        <v>0</v>
      </c>
      <c r="U11">
        <v>58.039999999999992</v>
      </c>
      <c r="V11">
        <v>8.83</v>
      </c>
      <c r="W11">
        <v>19.065608014739748</v>
      </c>
      <c r="X11">
        <v>41.964391877747538</v>
      </c>
      <c r="Y11">
        <v>0</v>
      </c>
      <c r="Z11">
        <v>2.7668454545454542</v>
      </c>
      <c r="AA11">
        <v>0</v>
      </c>
      <c r="AB11">
        <v>4.2417742140465888</v>
      </c>
      <c r="AC11">
        <v>4.1098340841915855</v>
      </c>
      <c r="AD11">
        <v>11.660756466617078</v>
      </c>
      <c r="AE11">
        <v>20.981088409968329</v>
      </c>
      <c r="AF11">
        <v>5.9474744365523327</v>
      </c>
      <c r="AG11">
        <v>27.542533218278937</v>
      </c>
      <c r="AH11">
        <v>36.184673247688977</v>
      </c>
      <c r="AI11">
        <v>0</v>
      </c>
      <c r="AJ11">
        <v>0</v>
      </c>
      <c r="AK11">
        <v>21.869204497231962</v>
      </c>
      <c r="AL11">
        <v>57.228828743545598</v>
      </c>
      <c r="AM11">
        <v>0</v>
      </c>
      <c r="AN11">
        <v>0</v>
      </c>
      <c r="AO11">
        <v>4.3788239999999998</v>
      </c>
      <c r="AP11">
        <v>4.6510016570008279</v>
      </c>
      <c r="AQ11">
        <v>20.849494611141708</v>
      </c>
      <c r="AR11">
        <v>5.6220289855072441</v>
      </c>
      <c r="AS11">
        <v>3.9983992867310469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813.92793495343312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246.23999999999995</v>
      </c>
      <c r="L12">
        <v>9</v>
      </c>
      <c r="M12">
        <v>30.813263387978143</v>
      </c>
      <c r="N12">
        <v>50.405714528606651</v>
      </c>
      <c r="O12">
        <v>71.2</v>
      </c>
      <c r="P12">
        <v>19.616195831313618</v>
      </c>
      <c r="Q12">
        <v>8.7299999999999986</v>
      </c>
      <c r="R12">
        <v>17.989999999999998</v>
      </c>
      <c r="S12">
        <v>0</v>
      </c>
      <c r="T12">
        <v>0</v>
      </c>
      <c r="U12">
        <v>58.039999999999992</v>
      </c>
      <c r="V12">
        <v>8.83</v>
      </c>
      <c r="W12">
        <v>19.065608014739748</v>
      </c>
      <c r="X12">
        <v>41.964391877747538</v>
      </c>
      <c r="Y12">
        <v>0</v>
      </c>
      <c r="Z12">
        <v>2.7668454545454542</v>
      </c>
      <c r="AA12">
        <v>0</v>
      </c>
      <c r="AB12">
        <v>4.2417742140465888</v>
      </c>
      <c r="AC12">
        <v>4.1098340841915855</v>
      </c>
      <c r="AD12">
        <v>11.660756466617078</v>
      </c>
      <c r="AE12">
        <v>20.981088409968329</v>
      </c>
      <c r="AF12">
        <v>5.9474744365523327</v>
      </c>
      <c r="AG12">
        <v>27.542533218278937</v>
      </c>
      <c r="AH12">
        <v>36.184673247688977</v>
      </c>
      <c r="AI12">
        <v>0</v>
      </c>
      <c r="AJ12">
        <v>0</v>
      </c>
      <c r="AK12">
        <v>21.869204497231962</v>
      </c>
      <c r="AL12">
        <v>57.228828743545598</v>
      </c>
      <c r="AM12">
        <v>0</v>
      </c>
      <c r="AN12">
        <v>0</v>
      </c>
      <c r="AO12">
        <v>4.3788239999999998</v>
      </c>
      <c r="AP12">
        <v>4.6510016570008279</v>
      </c>
      <c r="AQ12">
        <v>20.849494611141708</v>
      </c>
      <c r="AR12">
        <v>5.6220289855072441</v>
      </c>
      <c r="AS12">
        <v>3.9983992867310469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813.92793495343312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246.23999999999995</v>
      </c>
      <c r="L13">
        <v>9</v>
      </c>
      <c r="M13">
        <v>30.813263387978143</v>
      </c>
      <c r="N13">
        <v>50.405714528606651</v>
      </c>
      <c r="O13">
        <v>71.2</v>
      </c>
      <c r="P13">
        <v>19.616195831313618</v>
      </c>
      <c r="Q13">
        <v>8.7299999999999986</v>
      </c>
      <c r="R13">
        <v>17.999999999999996</v>
      </c>
      <c r="S13">
        <v>0</v>
      </c>
      <c r="T13">
        <v>0</v>
      </c>
      <c r="U13">
        <v>58.039999999999992</v>
      </c>
      <c r="V13">
        <v>8.83</v>
      </c>
      <c r="W13">
        <v>19.065608014739748</v>
      </c>
      <c r="X13">
        <v>41.964391877747538</v>
      </c>
      <c r="Y13">
        <v>0</v>
      </c>
      <c r="Z13">
        <v>2.7668454545454542</v>
      </c>
      <c r="AA13">
        <v>0</v>
      </c>
      <c r="AB13">
        <v>4.2417742140465888</v>
      </c>
      <c r="AC13">
        <v>4.1098340841915855</v>
      </c>
      <c r="AD13">
        <v>11.660756466617078</v>
      </c>
      <c r="AE13">
        <v>20.981088409968329</v>
      </c>
      <c r="AF13">
        <v>5.9474744365523327</v>
      </c>
      <c r="AG13">
        <v>27.542533218278937</v>
      </c>
      <c r="AH13">
        <v>36.184673247688977</v>
      </c>
      <c r="AI13">
        <v>0</v>
      </c>
      <c r="AJ13">
        <v>0</v>
      </c>
      <c r="AK13">
        <v>21.869204497231962</v>
      </c>
      <c r="AL13">
        <v>27.648290877796899</v>
      </c>
      <c r="AM13">
        <v>0</v>
      </c>
      <c r="AN13">
        <v>0</v>
      </c>
      <c r="AO13">
        <v>4.3788239999999998</v>
      </c>
      <c r="AP13">
        <v>4.6510016570008279</v>
      </c>
      <c r="AQ13">
        <v>10.421703583729814</v>
      </c>
      <c r="AR13">
        <v>4.6864882246376798</v>
      </c>
      <c r="AS13">
        <v>3.9983992867310469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772.99406529940291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246.23999999999995</v>
      </c>
      <c r="L14">
        <v>9</v>
      </c>
      <c r="M14">
        <v>30.813263387978143</v>
      </c>
      <c r="N14">
        <v>50.405714528606651</v>
      </c>
      <c r="O14">
        <v>71.2</v>
      </c>
      <c r="P14">
        <v>19.616195831313618</v>
      </c>
      <c r="Q14">
        <v>8.7299999999999986</v>
      </c>
      <c r="R14">
        <v>17.999999999999996</v>
      </c>
      <c r="S14">
        <v>0</v>
      </c>
      <c r="T14">
        <v>0</v>
      </c>
      <c r="U14">
        <v>58.039999999999992</v>
      </c>
      <c r="V14">
        <v>8.83</v>
      </c>
      <c r="W14">
        <v>19.065608014739748</v>
      </c>
      <c r="X14">
        <v>41.964391877747538</v>
      </c>
      <c r="Y14">
        <v>0</v>
      </c>
      <c r="Z14">
        <v>2.7668454545454542</v>
      </c>
      <c r="AA14">
        <v>0</v>
      </c>
      <c r="AB14">
        <v>4.2417742140465888</v>
      </c>
      <c r="AC14">
        <v>4.1098340841915855</v>
      </c>
      <c r="AD14">
        <v>11.660756466617078</v>
      </c>
      <c r="AE14">
        <v>20.981088409968329</v>
      </c>
      <c r="AF14">
        <v>5.9474744365523327</v>
      </c>
      <c r="AG14">
        <v>27.542533218278937</v>
      </c>
      <c r="AH14">
        <v>36.184673247688977</v>
      </c>
      <c r="AI14">
        <v>0</v>
      </c>
      <c r="AJ14">
        <v>0</v>
      </c>
      <c r="AK14">
        <v>21.869204497231962</v>
      </c>
      <c r="AL14">
        <v>27.648290877796899</v>
      </c>
      <c r="AM14">
        <v>0</v>
      </c>
      <c r="AN14">
        <v>0</v>
      </c>
      <c r="AO14">
        <v>4.3788239999999998</v>
      </c>
      <c r="AP14">
        <v>4.6510016570008279</v>
      </c>
      <c r="AQ14">
        <v>10.421703583729814</v>
      </c>
      <c r="AR14">
        <v>4.6864882246376798</v>
      </c>
      <c r="AS14">
        <v>3.9983992867310469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772.99406529940291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246.23999999999995</v>
      </c>
      <c r="L15">
        <v>9</v>
      </c>
      <c r="M15">
        <v>30.813263387978143</v>
      </c>
      <c r="N15">
        <v>50.405714528606651</v>
      </c>
      <c r="O15">
        <v>71.2</v>
      </c>
      <c r="P15">
        <v>19.616195831313618</v>
      </c>
      <c r="Q15">
        <v>8.7299999999999986</v>
      </c>
      <c r="R15">
        <v>17.999999999999996</v>
      </c>
      <c r="S15">
        <v>0</v>
      </c>
      <c r="T15">
        <v>0</v>
      </c>
      <c r="U15">
        <v>58.039999999999992</v>
      </c>
      <c r="V15">
        <v>8.83</v>
      </c>
      <c r="W15">
        <v>19.065608014739748</v>
      </c>
      <c r="X15">
        <v>41.964391877747538</v>
      </c>
      <c r="Y15">
        <v>0</v>
      </c>
      <c r="Z15">
        <v>2.7668454545454542</v>
      </c>
      <c r="AA15">
        <v>0</v>
      </c>
      <c r="AB15">
        <v>4.8068209178603798</v>
      </c>
      <c r="AC15">
        <v>4.1098340841915855</v>
      </c>
      <c r="AD15">
        <v>11.660756466617078</v>
      </c>
      <c r="AE15">
        <v>20.981088409968329</v>
      </c>
      <c r="AF15">
        <v>5.9474744365523327</v>
      </c>
      <c r="AG15">
        <v>27.542533218278937</v>
      </c>
      <c r="AH15">
        <v>36.184673247688977</v>
      </c>
      <c r="AI15">
        <v>0</v>
      </c>
      <c r="AJ15">
        <v>0</v>
      </c>
      <c r="AK15">
        <v>21.869204497231962</v>
      </c>
      <c r="AL15">
        <v>27.648290877796899</v>
      </c>
      <c r="AM15">
        <v>0</v>
      </c>
      <c r="AN15">
        <v>0</v>
      </c>
      <c r="AO15">
        <v>4.3788239999999998</v>
      </c>
      <c r="AP15">
        <v>4.0229627174813585</v>
      </c>
      <c r="AQ15">
        <v>10.421703583729814</v>
      </c>
      <c r="AR15">
        <v>7.0275362318840555</v>
      </c>
      <c r="AS15">
        <v>3.9983992867310469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775.27212107094363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246.23999999999995</v>
      </c>
      <c r="L16">
        <v>9</v>
      </c>
      <c r="M16">
        <v>30.813263387978143</v>
      </c>
      <c r="N16">
        <v>50.405714528606651</v>
      </c>
      <c r="O16">
        <v>71.2</v>
      </c>
      <c r="P16">
        <v>19.616195831313618</v>
      </c>
      <c r="Q16">
        <v>8.7299999999999986</v>
      </c>
      <c r="R16">
        <v>17.999999999999996</v>
      </c>
      <c r="S16">
        <v>0</v>
      </c>
      <c r="T16">
        <v>0</v>
      </c>
      <c r="U16">
        <v>58.039999999999992</v>
      </c>
      <c r="V16">
        <v>8.83</v>
      </c>
      <c r="W16">
        <v>19.065608014739748</v>
      </c>
      <c r="X16">
        <v>41.964391877747538</v>
      </c>
      <c r="Y16">
        <v>0</v>
      </c>
      <c r="Z16">
        <v>2.7668454545454542</v>
      </c>
      <c r="AA16">
        <v>0</v>
      </c>
      <c r="AB16">
        <v>4.8068209178603798</v>
      </c>
      <c r="AC16">
        <v>4.1098340841915855</v>
      </c>
      <c r="AD16">
        <v>11.660756466617078</v>
      </c>
      <c r="AE16">
        <v>20.981088409968329</v>
      </c>
      <c r="AF16">
        <v>5.9474744365523327</v>
      </c>
      <c r="AG16">
        <v>27.542533218278937</v>
      </c>
      <c r="AH16">
        <v>36.184673247688977</v>
      </c>
      <c r="AI16">
        <v>0</v>
      </c>
      <c r="AJ16">
        <v>0</v>
      </c>
      <c r="AK16">
        <v>21.869204497231962</v>
      </c>
      <c r="AL16">
        <v>27.648290877796899</v>
      </c>
      <c r="AM16">
        <v>0</v>
      </c>
      <c r="AN16">
        <v>0</v>
      </c>
      <c r="AO16">
        <v>4.3788239999999998</v>
      </c>
      <c r="AP16">
        <v>4.0229627174813585</v>
      </c>
      <c r="AQ16">
        <v>10.421703583729814</v>
      </c>
      <c r="AR16">
        <v>7.0275362318840555</v>
      </c>
      <c r="AS16">
        <v>3.9983992867310469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775.27212107094363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246.23999999999995</v>
      </c>
      <c r="L17">
        <v>9</v>
      </c>
      <c r="M17">
        <v>30.813263387978143</v>
      </c>
      <c r="N17">
        <v>50.405714528606651</v>
      </c>
      <c r="O17">
        <v>71.2</v>
      </c>
      <c r="P17">
        <v>19.616195831313618</v>
      </c>
      <c r="Q17">
        <v>8.7299999999999986</v>
      </c>
      <c r="R17">
        <v>17.999999999999996</v>
      </c>
      <c r="S17">
        <v>0</v>
      </c>
      <c r="T17">
        <v>0</v>
      </c>
      <c r="U17">
        <v>58.039999999999992</v>
      </c>
      <c r="V17">
        <v>8.8350981524249406</v>
      </c>
      <c r="W17">
        <v>19.065608014739748</v>
      </c>
      <c r="X17">
        <v>41.964391877747538</v>
      </c>
      <c r="Y17">
        <v>0</v>
      </c>
      <c r="Z17">
        <v>2.7668454545454542</v>
      </c>
      <c r="AA17">
        <v>0</v>
      </c>
      <c r="AB17">
        <v>4.8068209178603798</v>
      </c>
      <c r="AC17">
        <v>4.1098340841915855</v>
      </c>
      <c r="AD17">
        <v>11.660756466617078</v>
      </c>
      <c r="AE17">
        <v>20.981088409968329</v>
      </c>
      <c r="AF17">
        <v>5.9474744365523327</v>
      </c>
      <c r="AG17">
        <v>27.542533218278937</v>
      </c>
      <c r="AH17">
        <v>36.184673247688977</v>
      </c>
      <c r="AI17">
        <v>0</v>
      </c>
      <c r="AJ17">
        <v>0</v>
      </c>
      <c r="AK17">
        <v>21.869204497231962</v>
      </c>
      <c r="AL17">
        <v>27.648290877796899</v>
      </c>
      <c r="AM17">
        <v>0</v>
      </c>
      <c r="AN17">
        <v>0</v>
      </c>
      <c r="AO17">
        <v>4.3788239999999998</v>
      </c>
      <c r="AP17">
        <v>4.0229627174813585</v>
      </c>
      <c r="AQ17">
        <v>10.421703583729814</v>
      </c>
      <c r="AR17">
        <v>5.1564547101449261</v>
      </c>
      <c r="AS17">
        <v>3.9983992867310469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773.40613770162952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246.23999999999995</v>
      </c>
      <c r="L18">
        <v>9</v>
      </c>
      <c r="M18">
        <v>30.813263387978143</v>
      </c>
      <c r="N18">
        <v>50.405714528606651</v>
      </c>
      <c r="O18">
        <v>71.2</v>
      </c>
      <c r="P18">
        <v>19.616195831313618</v>
      </c>
      <c r="Q18">
        <v>8.7299999999999986</v>
      </c>
      <c r="R18">
        <v>17.999999999999996</v>
      </c>
      <c r="S18">
        <v>0</v>
      </c>
      <c r="T18">
        <v>0</v>
      </c>
      <c r="U18">
        <v>58.039999999999992</v>
      </c>
      <c r="V18">
        <v>8.8350981524249406</v>
      </c>
      <c r="W18">
        <v>19.065608014739748</v>
      </c>
      <c r="X18">
        <v>41.964391877747538</v>
      </c>
      <c r="Y18">
        <v>0</v>
      </c>
      <c r="Z18">
        <v>2.7668454545454542</v>
      </c>
      <c r="AA18">
        <v>5.029303797468355</v>
      </c>
      <c r="AB18">
        <v>4.8068209178603798</v>
      </c>
      <c r="AC18">
        <v>4.1098340841915855</v>
      </c>
      <c r="AD18">
        <v>11.660756466617078</v>
      </c>
      <c r="AE18">
        <v>20.981088409968329</v>
      </c>
      <c r="AF18">
        <v>5.9474744365523327</v>
      </c>
      <c r="AG18">
        <v>27.542533218278937</v>
      </c>
      <c r="AH18">
        <v>36.184673247688977</v>
      </c>
      <c r="AI18">
        <v>0</v>
      </c>
      <c r="AJ18">
        <v>0</v>
      </c>
      <c r="AK18">
        <v>21.869204497231962</v>
      </c>
      <c r="AL18">
        <v>27.648290877796899</v>
      </c>
      <c r="AM18">
        <v>0</v>
      </c>
      <c r="AN18">
        <v>0</v>
      </c>
      <c r="AO18">
        <v>4.3788239999999998</v>
      </c>
      <c r="AP18">
        <v>4.0229627174813585</v>
      </c>
      <c r="AQ18">
        <v>10.421703583729814</v>
      </c>
      <c r="AR18">
        <v>5.1564547101449261</v>
      </c>
      <c r="AS18">
        <v>3.9983992867310469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778.43544149909792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246.23999999999995</v>
      </c>
      <c r="L19">
        <v>9</v>
      </c>
      <c r="M19">
        <v>30.813263387978143</v>
      </c>
      <c r="N19">
        <v>50.405714528606651</v>
      </c>
      <c r="O19">
        <v>71.2</v>
      </c>
      <c r="P19">
        <v>19.616195831313618</v>
      </c>
      <c r="Q19">
        <v>8.7299999999999986</v>
      </c>
      <c r="R19">
        <v>17.999999999999996</v>
      </c>
      <c r="S19">
        <v>0</v>
      </c>
      <c r="T19">
        <v>0</v>
      </c>
      <c r="U19">
        <v>58.039999999999992</v>
      </c>
      <c r="V19">
        <v>8.8350981524249406</v>
      </c>
      <c r="W19">
        <v>19.065608014739748</v>
      </c>
      <c r="X19">
        <v>41.964391877747538</v>
      </c>
      <c r="Y19">
        <v>0</v>
      </c>
      <c r="Z19">
        <v>2.7668454545454542</v>
      </c>
      <c r="AA19">
        <v>5.029303797468355</v>
      </c>
      <c r="AB19">
        <v>4.8068209178603798</v>
      </c>
      <c r="AC19">
        <v>4.1098340841915855</v>
      </c>
      <c r="AD19">
        <v>11.660756466617078</v>
      </c>
      <c r="AE19">
        <v>20.981088409968329</v>
      </c>
      <c r="AF19">
        <v>5.9474744365523327</v>
      </c>
      <c r="AG19">
        <v>27.542533218278937</v>
      </c>
      <c r="AH19">
        <v>36.184673247688977</v>
      </c>
      <c r="AI19">
        <v>1.082084398843226</v>
      </c>
      <c r="AJ19">
        <v>0</v>
      </c>
      <c r="AK19">
        <v>21.869204497231962</v>
      </c>
      <c r="AL19">
        <v>27.648290877796899</v>
      </c>
      <c r="AM19">
        <v>0</v>
      </c>
      <c r="AN19">
        <v>0</v>
      </c>
      <c r="AO19">
        <v>4.3173360000000001</v>
      </c>
      <c r="AP19">
        <v>4.0229627174813585</v>
      </c>
      <c r="AQ19">
        <v>10.421703583729814</v>
      </c>
      <c r="AR19">
        <v>5.1564547101449261</v>
      </c>
      <c r="AS19">
        <v>3.9983992867310469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779.45603789794109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246.23999999999995</v>
      </c>
      <c r="L20">
        <v>9</v>
      </c>
      <c r="M20">
        <v>30.813263387978143</v>
      </c>
      <c r="N20">
        <v>50.405714528606651</v>
      </c>
      <c r="O20">
        <v>71.2</v>
      </c>
      <c r="P20">
        <v>19.616195831313618</v>
      </c>
      <c r="Q20">
        <v>8.7299999999999986</v>
      </c>
      <c r="R20">
        <v>17.999999999999996</v>
      </c>
      <c r="S20">
        <v>0</v>
      </c>
      <c r="T20">
        <v>0</v>
      </c>
      <c r="U20">
        <v>58.039999999999992</v>
      </c>
      <c r="V20">
        <v>8.8350981524249406</v>
      </c>
      <c r="W20">
        <v>19.065608014739748</v>
      </c>
      <c r="X20">
        <v>41.964391877747538</v>
      </c>
      <c r="Y20">
        <v>0</v>
      </c>
      <c r="Z20">
        <v>2.7668454545454542</v>
      </c>
      <c r="AA20">
        <v>5.029303797468355</v>
      </c>
      <c r="AB20">
        <v>4.8068209178603798</v>
      </c>
      <c r="AC20">
        <v>4.1098340841915855</v>
      </c>
      <c r="AD20">
        <v>11.660756466617078</v>
      </c>
      <c r="AE20">
        <v>20.981088409968329</v>
      </c>
      <c r="AF20">
        <v>5.9474744365523327</v>
      </c>
      <c r="AG20">
        <v>27.542533218278937</v>
      </c>
      <c r="AH20">
        <v>36.184673247688977</v>
      </c>
      <c r="AI20">
        <v>5.9435076907050712</v>
      </c>
      <c r="AJ20">
        <v>0</v>
      </c>
      <c r="AK20">
        <v>21.869204497231962</v>
      </c>
      <c r="AL20">
        <v>27.648290877796899</v>
      </c>
      <c r="AM20">
        <v>0</v>
      </c>
      <c r="AN20">
        <v>0</v>
      </c>
      <c r="AO20">
        <v>4.3173360000000001</v>
      </c>
      <c r="AP20">
        <v>4.0229627174813585</v>
      </c>
      <c r="AQ20">
        <v>10.421703583729814</v>
      </c>
      <c r="AR20">
        <v>5.1564547101449261</v>
      </c>
      <c r="AS20">
        <v>3.9983992867310469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784.31746118980288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246.23999999999995</v>
      </c>
      <c r="L21">
        <v>9</v>
      </c>
      <c r="M21">
        <v>30.813263387978143</v>
      </c>
      <c r="N21">
        <v>50.405714528606651</v>
      </c>
      <c r="O21">
        <v>71.2</v>
      </c>
      <c r="P21">
        <v>19.616195831313618</v>
      </c>
      <c r="Q21">
        <v>8.7299999999999986</v>
      </c>
      <c r="R21">
        <v>17.999999999999996</v>
      </c>
      <c r="S21">
        <v>0</v>
      </c>
      <c r="T21">
        <v>0</v>
      </c>
      <c r="U21">
        <v>58.039999999999992</v>
      </c>
      <c r="V21">
        <v>8.8350981524249406</v>
      </c>
      <c r="W21">
        <v>19.065608014739748</v>
      </c>
      <c r="X21">
        <v>41.964391877747538</v>
      </c>
      <c r="Y21">
        <v>0</v>
      </c>
      <c r="Z21">
        <v>2.7668454545454542</v>
      </c>
      <c r="AA21">
        <v>5.9648860759493685</v>
      </c>
      <c r="AB21">
        <v>4.8068209178603798</v>
      </c>
      <c r="AC21">
        <v>4.1098340841915855</v>
      </c>
      <c r="AD21">
        <v>11.660756466617078</v>
      </c>
      <c r="AE21">
        <v>20.981088409968329</v>
      </c>
      <c r="AF21">
        <v>5.9474744365523327</v>
      </c>
      <c r="AG21">
        <v>27.542533218278937</v>
      </c>
      <c r="AH21">
        <v>36.184673247688977</v>
      </c>
      <c r="AI21">
        <v>1.5157138086737834</v>
      </c>
      <c r="AJ21">
        <v>0</v>
      </c>
      <c r="AK21">
        <v>21.869204497231962</v>
      </c>
      <c r="AL21">
        <v>27.648290877796899</v>
      </c>
      <c r="AM21">
        <v>0</v>
      </c>
      <c r="AN21">
        <v>0</v>
      </c>
      <c r="AO21">
        <v>4.3173360000000001</v>
      </c>
      <c r="AP21">
        <v>4.0229627174813585</v>
      </c>
      <c r="AQ21">
        <v>10.421703583729814</v>
      </c>
      <c r="AR21">
        <v>5.1564547101449261</v>
      </c>
      <c r="AS21">
        <v>3.9983992867310469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780.82524958625265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246.23999999999995</v>
      </c>
      <c r="L22">
        <v>9</v>
      </c>
      <c r="M22">
        <v>30.813263387978143</v>
      </c>
      <c r="N22">
        <v>50.405714528606651</v>
      </c>
      <c r="O22">
        <v>71.2</v>
      </c>
      <c r="P22">
        <v>19.616195831313618</v>
      </c>
      <c r="Q22">
        <v>8.7299999999999986</v>
      </c>
      <c r="R22">
        <v>17.999999999999996</v>
      </c>
      <c r="S22">
        <v>0</v>
      </c>
      <c r="T22">
        <v>0</v>
      </c>
      <c r="U22">
        <v>58.039999999999992</v>
      </c>
      <c r="V22">
        <v>8.8350981524249406</v>
      </c>
      <c r="W22">
        <v>19.065608014739748</v>
      </c>
      <c r="X22">
        <v>41.964391877747538</v>
      </c>
      <c r="Y22">
        <v>0</v>
      </c>
      <c r="Z22">
        <v>2.7668454545454542</v>
      </c>
      <c r="AA22">
        <v>5.9648860759493685</v>
      </c>
      <c r="AB22">
        <v>4.8068209178603798</v>
      </c>
      <c r="AC22">
        <v>4.1098340841915855</v>
      </c>
      <c r="AD22">
        <v>11.660756466617078</v>
      </c>
      <c r="AE22">
        <v>20.981088409968329</v>
      </c>
      <c r="AF22">
        <v>5.9474744365523327</v>
      </c>
      <c r="AG22">
        <v>27.542533218278937</v>
      </c>
      <c r="AH22">
        <v>36.184673247688977</v>
      </c>
      <c r="AI22">
        <v>1.5157138086737834</v>
      </c>
      <c r="AJ22">
        <v>0</v>
      </c>
      <c r="AK22">
        <v>21.869204497231962</v>
      </c>
      <c r="AL22">
        <v>27.648290877796899</v>
      </c>
      <c r="AM22">
        <v>0</v>
      </c>
      <c r="AN22">
        <v>0</v>
      </c>
      <c r="AO22">
        <v>4.2514560000000001</v>
      </c>
      <c r="AP22">
        <v>4.0229627174813585</v>
      </c>
      <c r="AQ22">
        <v>10.257342604313513</v>
      </c>
      <c r="AR22">
        <v>5.1564547101449261</v>
      </c>
      <c r="AS22">
        <v>3.9983992867310469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780.59500860683636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246.23999999999995</v>
      </c>
      <c r="L23">
        <v>9</v>
      </c>
      <c r="M23">
        <v>30.813263387978143</v>
      </c>
      <c r="N23">
        <v>50.405714528606651</v>
      </c>
      <c r="O23">
        <v>71.2</v>
      </c>
      <c r="P23">
        <v>19.616195831313618</v>
      </c>
      <c r="Q23">
        <v>8.7299999999999986</v>
      </c>
      <c r="R23">
        <v>17.999999999999996</v>
      </c>
      <c r="S23">
        <v>0</v>
      </c>
      <c r="T23">
        <v>0</v>
      </c>
      <c r="U23">
        <v>58.039999999999992</v>
      </c>
      <c r="V23">
        <v>8.8350981524249406</v>
      </c>
      <c r="W23">
        <v>19.065608014739748</v>
      </c>
      <c r="X23">
        <v>41.964391877747538</v>
      </c>
      <c r="Y23">
        <v>0</v>
      </c>
      <c r="Z23">
        <v>2.7668454545454542</v>
      </c>
      <c r="AA23">
        <v>5.9648860759493685</v>
      </c>
      <c r="AB23">
        <v>4.8068209178603798</v>
      </c>
      <c r="AC23">
        <v>4.1098340841915855</v>
      </c>
      <c r="AD23">
        <v>11.660756466617078</v>
      </c>
      <c r="AE23">
        <v>20.981088409968329</v>
      </c>
      <c r="AF23">
        <v>5.9474744365523327</v>
      </c>
      <c r="AG23">
        <v>27.542533218278937</v>
      </c>
      <c r="AH23">
        <v>36.184673247688977</v>
      </c>
      <c r="AI23">
        <v>1.5157138086737834</v>
      </c>
      <c r="AJ23">
        <v>0</v>
      </c>
      <c r="AK23">
        <v>21.869204497231962</v>
      </c>
      <c r="AL23">
        <v>27.648290877796899</v>
      </c>
      <c r="AM23">
        <v>0</v>
      </c>
      <c r="AN23">
        <v>0</v>
      </c>
      <c r="AO23">
        <v>4.2514560000000001</v>
      </c>
      <c r="AP23">
        <v>4.0229627174813585</v>
      </c>
      <c r="AQ23">
        <v>20.009427383013954</v>
      </c>
      <c r="AR23">
        <v>5.1564547101449261</v>
      </c>
      <c r="AS23">
        <v>3.9983992867310469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790.34709338553682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246.23999999999995</v>
      </c>
      <c r="L24">
        <v>9</v>
      </c>
      <c r="M24">
        <v>30.813263387978143</v>
      </c>
      <c r="N24">
        <v>50.405714528606651</v>
      </c>
      <c r="O24">
        <v>71.2</v>
      </c>
      <c r="P24">
        <v>19.616195831313618</v>
      </c>
      <c r="Q24">
        <v>8.7299999999999986</v>
      </c>
      <c r="R24">
        <v>17.999999999999996</v>
      </c>
      <c r="S24">
        <v>0</v>
      </c>
      <c r="T24">
        <v>0</v>
      </c>
      <c r="U24">
        <v>58.039999999999992</v>
      </c>
      <c r="V24">
        <v>8.8350981524249406</v>
      </c>
      <c r="W24">
        <v>19.065608014739748</v>
      </c>
      <c r="X24">
        <v>41.964391877747538</v>
      </c>
      <c r="Y24">
        <v>0</v>
      </c>
      <c r="Z24">
        <v>2.7668454545454542</v>
      </c>
      <c r="AA24">
        <v>5.9648860759493685</v>
      </c>
      <c r="AB24">
        <v>4.8068209178603798</v>
      </c>
      <c r="AC24">
        <v>4.1098340841915855</v>
      </c>
      <c r="AD24">
        <v>11.660756466617078</v>
      </c>
      <c r="AE24">
        <v>20.981088409968329</v>
      </c>
      <c r="AF24">
        <v>5.9474744365523327</v>
      </c>
      <c r="AG24">
        <v>27.542533218278937</v>
      </c>
      <c r="AH24">
        <v>36.184673247688977</v>
      </c>
      <c r="AI24">
        <v>2.1601905462201163</v>
      </c>
      <c r="AJ24">
        <v>0</v>
      </c>
      <c r="AK24">
        <v>21.869204497231962</v>
      </c>
      <c r="AL24">
        <v>27.648290877796899</v>
      </c>
      <c r="AM24">
        <v>0</v>
      </c>
      <c r="AN24">
        <v>0</v>
      </c>
      <c r="AO24">
        <v>4.1328720000000008</v>
      </c>
      <c r="AP24">
        <v>4.0229627174813585</v>
      </c>
      <c r="AQ24">
        <v>20.009427383013954</v>
      </c>
      <c r="AR24">
        <v>5.1564547101449261</v>
      </c>
      <c r="AS24">
        <v>3.9983992867310469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790.87298612308314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246.23999999999995</v>
      </c>
      <c r="L25">
        <v>9</v>
      </c>
      <c r="M25">
        <v>30.813263387978143</v>
      </c>
      <c r="N25">
        <v>50.405714528606651</v>
      </c>
      <c r="O25">
        <v>71.2</v>
      </c>
      <c r="P25">
        <v>19.616195831313618</v>
      </c>
      <c r="Q25">
        <v>8.7299999999999986</v>
      </c>
      <c r="R25">
        <v>17.999999999999996</v>
      </c>
      <c r="S25">
        <v>0</v>
      </c>
      <c r="T25">
        <v>0</v>
      </c>
      <c r="U25">
        <v>58.039999999999992</v>
      </c>
      <c r="V25">
        <v>8.8350981524249406</v>
      </c>
      <c r="W25">
        <v>19.065608014739748</v>
      </c>
      <c r="X25">
        <v>41.964391877747538</v>
      </c>
      <c r="Y25">
        <v>0</v>
      </c>
      <c r="Z25">
        <v>2.7668454545454542</v>
      </c>
      <c r="AA25">
        <v>5.9648860759493685</v>
      </c>
      <c r="AB25">
        <v>4.8068209178603798</v>
      </c>
      <c r="AC25">
        <v>4.1098340841915855</v>
      </c>
      <c r="AD25">
        <v>11.660756466617078</v>
      </c>
      <c r="AE25">
        <v>20.981088409968329</v>
      </c>
      <c r="AF25">
        <v>5.9474744365523327</v>
      </c>
      <c r="AG25">
        <v>27.542533218278937</v>
      </c>
      <c r="AH25">
        <v>36.184673247688977</v>
      </c>
      <c r="AI25">
        <v>3.2422749450633428</v>
      </c>
      <c r="AJ25">
        <v>0</v>
      </c>
      <c r="AK25">
        <v>21.869204497231962</v>
      </c>
      <c r="AL25">
        <v>27.648290877796899</v>
      </c>
      <c r="AM25">
        <v>0</v>
      </c>
      <c r="AN25">
        <v>0</v>
      </c>
      <c r="AO25">
        <v>4.0669919999999999</v>
      </c>
      <c r="AP25">
        <v>4.0229627174813585</v>
      </c>
      <c r="AQ25">
        <v>20.009427383013954</v>
      </c>
      <c r="AR25">
        <v>5.1564547101449261</v>
      </c>
      <c r="AS25">
        <v>3.9983992867310469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791.88919052192637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246.23999999999995</v>
      </c>
      <c r="L26">
        <v>9</v>
      </c>
      <c r="M26">
        <v>30.813263387978143</v>
      </c>
      <c r="N26">
        <v>50.405714528606651</v>
      </c>
      <c r="O26">
        <v>71.2</v>
      </c>
      <c r="P26">
        <v>19.616195831313618</v>
      </c>
      <c r="Q26">
        <v>8.7299999999999986</v>
      </c>
      <c r="R26">
        <v>17.999999999999996</v>
      </c>
      <c r="S26">
        <v>0</v>
      </c>
      <c r="T26">
        <v>0</v>
      </c>
      <c r="U26">
        <v>58.039999999999992</v>
      </c>
      <c r="V26">
        <v>8.61</v>
      </c>
      <c r="W26">
        <v>19.065608014739748</v>
      </c>
      <c r="X26">
        <v>41.964391877747538</v>
      </c>
      <c r="Y26">
        <v>0</v>
      </c>
      <c r="Z26">
        <v>2.7668454545454542</v>
      </c>
      <c r="AA26">
        <v>5.9648860759493685</v>
      </c>
      <c r="AB26">
        <v>4.8068209178603798</v>
      </c>
      <c r="AC26">
        <v>4.1098340841915855</v>
      </c>
      <c r="AD26">
        <v>11.660756466617078</v>
      </c>
      <c r="AE26">
        <v>20.981088409968329</v>
      </c>
      <c r="AF26">
        <v>5.9474744365523327</v>
      </c>
      <c r="AG26">
        <v>27.542533218278937</v>
      </c>
      <c r="AH26">
        <v>36.184673247688977</v>
      </c>
      <c r="AI26">
        <v>20.802276917467751</v>
      </c>
      <c r="AJ26">
        <v>0</v>
      </c>
      <c r="AK26">
        <v>21.869204497231962</v>
      </c>
      <c r="AL26">
        <v>27.648290877796899</v>
      </c>
      <c r="AM26">
        <v>0</v>
      </c>
      <c r="AN26">
        <v>0</v>
      </c>
      <c r="AO26">
        <v>4.001112</v>
      </c>
      <c r="AP26">
        <v>4.0229627174813585</v>
      </c>
      <c r="AQ26">
        <v>20.009427383013954</v>
      </c>
      <c r="AR26">
        <v>5.1564547101449261</v>
      </c>
      <c r="AS26">
        <v>3.9983992867310469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809.15821434190582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246.24</v>
      </c>
      <c r="L27">
        <v>8.9993923024983111</v>
      </c>
      <c r="M27">
        <v>30.813263387978143</v>
      </c>
      <c r="N27">
        <v>50.405714528606651</v>
      </c>
      <c r="O27">
        <v>71.2</v>
      </c>
      <c r="P27">
        <v>19.616195831313618</v>
      </c>
      <c r="Q27">
        <v>8.73</v>
      </c>
      <c r="R27">
        <v>17.989999999999998</v>
      </c>
      <c r="S27">
        <v>0</v>
      </c>
      <c r="T27">
        <v>0</v>
      </c>
      <c r="U27">
        <v>58.039999999999992</v>
      </c>
      <c r="V27">
        <v>8.83</v>
      </c>
      <c r="W27">
        <v>19.065608014739748</v>
      </c>
      <c r="X27">
        <v>41.964391877747538</v>
      </c>
      <c r="Y27">
        <v>0</v>
      </c>
      <c r="Z27">
        <v>2.7668454545454542</v>
      </c>
      <c r="AA27">
        <v>5.9648860759493685</v>
      </c>
      <c r="AB27">
        <v>4.8068209178603798</v>
      </c>
      <c r="AC27">
        <v>4.1098340841915855</v>
      </c>
      <c r="AD27">
        <v>11.660756466617078</v>
      </c>
      <c r="AE27">
        <v>20.981088409968329</v>
      </c>
      <c r="AF27">
        <v>5.9474744365523327</v>
      </c>
      <c r="AG27">
        <v>27.542533218278937</v>
      </c>
      <c r="AH27">
        <v>36.184673247688977</v>
      </c>
      <c r="AI27">
        <v>20.802276917467751</v>
      </c>
      <c r="AJ27">
        <v>0</v>
      </c>
      <c r="AK27">
        <v>21.869204497231962</v>
      </c>
      <c r="AL27">
        <v>33.512175559380374</v>
      </c>
      <c r="AM27">
        <v>0</v>
      </c>
      <c r="AN27">
        <v>0</v>
      </c>
      <c r="AO27">
        <v>4.001112</v>
      </c>
      <c r="AP27">
        <v>4.0229627174813585</v>
      </c>
      <c r="AQ27">
        <v>20.009427383013954</v>
      </c>
      <c r="AR27">
        <v>5.1564547101449261</v>
      </c>
      <c r="AS27">
        <v>4.1663320567737507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815.39942409603043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246.23252640524464</v>
      </c>
      <c r="L28">
        <v>8.9993923024983111</v>
      </c>
      <c r="M28">
        <v>30.813263387978143</v>
      </c>
      <c r="N28">
        <v>50.405714528606651</v>
      </c>
      <c r="O28">
        <v>71.2</v>
      </c>
      <c r="P28">
        <v>19.616195831313618</v>
      </c>
      <c r="Q28">
        <v>8.73</v>
      </c>
      <c r="R28">
        <v>17.98567652006729</v>
      </c>
      <c r="S28">
        <v>0</v>
      </c>
      <c r="T28">
        <v>0</v>
      </c>
      <c r="U28">
        <v>58.039999999999992</v>
      </c>
      <c r="V28">
        <v>8.83</v>
      </c>
      <c r="W28">
        <v>19.065608014739748</v>
      </c>
      <c r="X28">
        <v>41.964391877747538</v>
      </c>
      <c r="Y28">
        <v>0</v>
      </c>
      <c r="Z28">
        <v>2.7668454545454542</v>
      </c>
      <c r="AA28">
        <v>5.7013417721519</v>
      </c>
      <c r="AB28">
        <v>4.8068209178603798</v>
      </c>
      <c r="AC28">
        <v>4.1098340841915855</v>
      </c>
      <c r="AD28">
        <v>11.660756466617078</v>
      </c>
      <c r="AE28">
        <v>20.981088409968329</v>
      </c>
      <c r="AF28">
        <v>5.9474744365523327</v>
      </c>
      <c r="AG28">
        <v>27.542533218278937</v>
      </c>
      <c r="AH28">
        <v>36.184673247688977</v>
      </c>
      <c r="AI28">
        <v>20.802276917467751</v>
      </c>
      <c r="AJ28">
        <v>0</v>
      </c>
      <c r="AK28">
        <v>21.869204497231962</v>
      </c>
      <c r="AL28">
        <v>57.228828743545598</v>
      </c>
      <c r="AM28">
        <v>0</v>
      </c>
      <c r="AN28">
        <v>0</v>
      </c>
      <c r="AO28">
        <v>3.8825280000000002</v>
      </c>
      <c r="AP28">
        <v>4.0229627174813585</v>
      </c>
      <c r="AQ28">
        <v>20.009427383013954</v>
      </c>
      <c r="AR28">
        <v>5.1564547101449261</v>
      </c>
      <c r="AS28">
        <v>4.1663320567737507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838.72215190171005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246.23252640524464</v>
      </c>
      <c r="L29">
        <v>8.9993923024983111</v>
      </c>
      <c r="M29">
        <v>30.813263387978143</v>
      </c>
      <c r="N29">
        <v>50.405714528606651</v>
      </c>
      <c r="O29">
        <v>71.2</v>
      </c>
      <c r="P29">
        <v>19.616195831313618</v>
      </c>
      <c r="Q29">
        <v>8.73</v>
      </c>
      <c r="R29">
        <v>17.98567652006729</v>
      </c>
      <c r="S29">
        <v>0</v>
      </c>
      <c r="T29">
        <v>0</v>
      </c>
      <c r="U29">
        <v>58.039999999999992</v>
      </c>
      <c r="V29">
        <v>8.83</v>
      </c>
      <c r="W29">
        <v>19.065608014739748</v>
      </c>
      <c r="X29">
        <v>41.964391877747538</v>
      </c>
      <c r="Y29">
        <v>0</v>
      </c>
      <c r="Z29">
        <v>2.7668454545454542</v>
      </c>
      <c r="AA29">
        <v>0</v>
      </c>
      <c r="AB29">
        <v>4.8068209178603798</v>
      </c>
      <c r="AC29">
        <v>4.1098340841915855</v>
      </c>
      <c r="AD29">
        <v>11.660756466617078</v>
      </c>
      <c r="AE29">
        <v>20.981088409968329</v>
      </c>
      <c r="AF29">
        <v>5.9474744365523327</v>
      </c>
      <c r="AG29">
        <v>27.542533218278937</v>
      </c>
      <c r="AH29">
        <v>36.184673247688977</v>
      </c>
      <c r="AI29">
        <v>20.802276917467751</v>
      </c>
      <c r="AJ29">
        <v>0</v>
      </c>
      <c r="AK29">
        <v>21.869204497231962</v>
      </c>
      <c r="AL29">
        <v>57.228828743545598</v>
      </c>
      <c r="AM29">
        <v>0</v>
      </c>
      <c r="AN29">
        <v>0</v>
      </c>
      <c r="AO29">
        <v>3.82104</v>
      </c>
      <c r="AP29">
        <v>4.0229627174813585</v>
      </c>
      <c r="AQ29">
        <v>20.009427383013954</v>
      </c>
      <c r="AR29">
        <v>7.0275362318840555</v>
      </c>
      <c r="AS29">
        <v>4.1663320567737507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834.83040365129739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246.23252640524464</v>
      </c>
      <c r="L30">
        <v>8.9993923024983111</v>
      </c>
      <c r="M30">
        <v>30.813263387978143</v>
      </c>
      <c r="N30">
        <v>50.405714528606651</v>
      </c>
      <c r="O30">
        <v>71.2</v>
      </c>
      <c r="P30">
        <v>19.616195831313618</v>
      </c>
      <c r="Q30">
        <v>8.73</v>
      </c>
      <c r="R30">
        <v>17.98567652006729</v>
      </c>
      <c r="S30">
        <v>0</v>
      </c>
      <c r="T30">
        <v>0</v>
      </c>
      <c r="U30">
        <v>58.039999999999992</v>
      </c>
      <c r="V30">
        <v>8.83</v>
      </c>
      <c r="W30">
        <v>19.065608014739748</v>
      </c>
      <c r="X30">
        <v>41.964391877747538</v>
      </c>
      <c r="Y30">
        <v>0</v>
      </c>
      <c r="Z30">
        <v>2.7668454545454542</v>
      </c>
      <c r="AA30">
        <v>0</v>
      </c>
      <c r="AB30">
        <v>4.8068209178603798</v>
      </c>
      <c r="AC30">
        <v>4.1098340841915855</v>
      </c>
      <c r="AD30">
        <v>11.660756466617078</v>
      </c>
      <c r="AE30">
        <v>20.981088409968329</v>
      </c>
      <c r="AF30">
        <v>5.9474744365523327</v>
      </c>
      <c r="AG30">
        <v>27.542533218278937</v>
      </c>
      <c r="AH30">
        <v>36.184673247688977</v>
      </c>
      <c r="AI30">
        <v>20.802276917467751</v>
      </c>
      <c r="AJ30">
        <v>0</v>
      </c>
      <c r="AK30">
        <v>21.869204497231962</v>
      </c>
      <c r="AL30">
        <v>57.228828743545598</v>
      </c>
      <c r="AM30">
        <v>0</v>
      </c>
      <c r="AN30">
        <v>0</v>
      </c>
      <c r="AO30">
        <v>3.82104</v>
      </c>
      <c r="AP30">
        <v>4.0229627174813585</v>
      </c>
      <c r="AQ30">
        <v>10.001669969665935</v>
      </c>
      <c r="AR30">
        <v>7.0275362318840555</v>
      </c>
      <c r="AS30">
        <v>4.1663320567737507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824.82264623794936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246.23252640524464</v>
      </c>
      <c r="L31">
        <v>8.9993923024983111</v>
      </c>
      <c r="M31">
        <v>30.813263387978143</v>
      </c>
      <c r="N31">
        <v>50.405714528606651</v>
      </c>
      <c r="O31">
        <v>71.2</v>
      </c>
      <c r="P31">
        <v>19.616195831313618</v>
      </c>
      <c r="Q31">
        <v>8.73</v>
      </c>
      <c r="R31">
        <v>17.98567652006729</v>
      </c>
      <c r="S31">
        <v>0</v>
      </c>
      <c r="T31">
        <v>0</v>
      </c>
      <c r="U31">
        <v>58.039999999999992</v>
      </c>
      <c r="V31">
        <v>8.83</v>
      </c>
      <c r="W31">
        <v>19.065608014739748</v>
      </c>
      <c r="X31">
        <v>41.964391877747538</v>
      </c>
      <c r="Y31">
        <v>0</v>
      </c>
      <c r="Z31">
        <v>2.7668454545454542</v>
      </c>
      <c r="AA31">
        <v>0</v>
      </c>
      <c r="AB31">
        <v>4.8068209178603798</v>
      </c>
      <c r="AC31">
        <v>4.1098340841915855</v>
      </c>
      <c r="AD31">
        <v>11.660756466617078</v>
      </c>
      <c r="AE31">
        <v>20.981088409968329</v>
      </c>
      <c r="AF31">
        <v>5.9474744365523327</v>
      </c>
      <c r="AG31">
        <v>27.542533218278937</v>
      </c>
      <c r="AH31">
        <v>36.184673247688977</v>
      </c>
      <c r="AI31">
        <v>20.802276917467751</v>
      </c>
      <c r="AJ31">
        <v>0</v>
      </c>
      <c r="AK31">
        <v>21.869204497231962</v>
      </c>
      <c r="AL31">
        <v>57.228828743545598</v>
      </c>
      <c r="AM31">
        <v>0</v>
      </c>
      <c r="AN31">
        <v>0</v>
      </c>
      <c r="AO31">
        <v>3.82104</v>
      </c>
      <c r="AP31">
        <v>4.0229627174813585</v>
      </c>
      <c r="AQ31">
        <v>0</v>
      </c>
      <c r="AR31">
        <v>21.556967391304337</v>
      </c>
      <c r="AS31">
        <v>4.1663320567737507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829.35040742770366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246.23252640524464</v>
      </c>
      <c r="L32">
        <v>8.9993923024983111</v>
      </c>
      <c r="M32">
        <v>30.813263387978143</v>
      </c>
      <c r="N32">
        <v>50.405714528606651</v>
      </c>
      <c r="O32">
        <v>71.2</v>
      </c>
      <c r="P32">
        <v>19.616195831313618</v>
      </c>
      <c r="Q32">
        <v>8.73</v>
      </c>
      <c r="R32">
        <v>17.98567652006729</v>
      </c>
      <c r="S32">
        <v>0</v>
      </c>
      <c r="T32">
        <v>0</v>
      </c>
      <c r="U32">
        <v>58.039999999999992</v>
      </c>
      <c r="V32">
        <v>8.83</v>
      </c>
      <c r="W32">
        <v>19.065608014739748</v>
      </c>
      <c r="X32">
        <v>41.964391877747538</v>
      </c>
      <c r="Y32">
        <v>0</v>
      </c>
      <c r="Z32">
        <v>2.7668454545454542</v>
      </c>
      <c r="AA32">
        <v>0</v>
      </c>
      <c r="AB32">
        <v>4.8068209178603798</v>
      </c>
      <c r="AC32">
        <v>4.1098340841915855</v>
      </c>
      <c r="AD32">
        <v>11.660756466617078</v>
      </c>
      <c r="AE32">
        <v>20.981088409968329</v>
      </c>
      <c r="AF32">
        <v>5.9474744365523327</v>
      </c>
      <c r="AG32">
        <v>27.542533218278937</v>
      </c>
      <c r="AH32">
        <v>36.184673247688977</v>
      </c>
      <c r="AI32">
        <v>2.7012327456417298</v>
      </c>
      <c r="AJ32">
        <v>0</v>
      </c>
      <c r="AK32">
        <v>21.869204497231962</v>
      </c>
      <c r="AL32">
        <v>33.512175559380374</v>
      </c>
      <c r="AM32">
        <v>0</v>
      </c>
      <c r="AN32">
        <v>0</v>
      </c>
      <c r="AO32">
        <v>3.82104</v>
      </c>
      <c r="AP32">
        <v>4.0229627174813585</v>
      </c>
      <c r="AQ32">
        <v>0</v>
      </c>
      <c r="AR32">
        <v>21.556967391304337</v>
      </c>
      <c r="AS32">
        <v>4.1663320567737507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787.53271007171236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249.84</v>
      </c>
      <c r="L33">
        <v>9</v>
      </c>
      <c r="M33">
        <v>30.813263387978143</v>
      </c>
      <c r="N33">
        <v>50.405714528606651</v>
      </c>
      <c r="O33">
        <v>71.2</v>
      </c>
      <c r="P33">
        <v>19.616195831313618</v>
      </c>
      <c r="Q33">
        <v>8.7299999999999986</v>
      </c>
      <c r="R33">
        <v>17.999999999999996</v>
      </c>
      <c r="S33">
        <v>0</v>
      </c>
      <c r="T33">
        <v>0</v>
      </c>
      <c r="U33">
        <v>58.82</v>
      </c>
      <c r="V33">
        <v>8.83</v>
      </c>
      <c r="W33">
        <v>19.065608014739748</v>
      </c>
      <c r="X33">
        <v>41.964391877747538</v>
      </c>
      <c r="Y33">
        <v>0</v>
      </c>
      <c r="Z33">
        <v>2.7668454545454542</v>
      </c>
      <c r="AA33">
        <v>0</v>
      </c>
      <c r="AB33">
        <v>4.8068209178603798</v>
      </c>
      <c r="AC33">
        <v>4.1098340841915855</v>
      </c>
      <c r="AD33">
        <v>11.660756466617078</v>
      </c>
      <c r="AE33">
        <v>20.981088409968329</v>
      </c>
      <c r="AF33">
        <v>5.9474744365523327</v>
      </c>
      <c r="AG33">
        <v>27.542533218278937</v>
      </c>
      <c r="AH33">
        <v>36.184673247688977</v>
      </c>
      <c r="AI33">
        <v>1.5157138086737834</v>
      </c>
      <c r="AJ33">
        <v>0</v>
      </c>
      <c r="AK33">
        <v>21.869204497231962</v>
      </c>
      <c r="AL33">
        <v>36.861901032702228</v>
      </c>
      <c r="AM33">
        <v>0</v>
      </c>
      <c r="AN33">
        <v>0</v>
      </c>
      <c r="AO33">
        <v>3.5048159999999999</v>
      </c>
      <c r="AP33">
        <v>4.0229627174813585</v>
      </c>
      <c r="AQ33">
        <v>0</v>
      </c>
      <c r="AR33">
        <v>7.0275362318840555</v>
      </c>
      <c r="AS33">
        <v>4.1663320567737507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779.25366622083584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246.23999999999995</v>
      </c>
      <c r="L34">
        <v>9</v>
      </c>
      <c r="M34">
        <v>30.813263387978143</v>
      </c>
      <c r="N34">
        <v>50.405714528606651</v>
      </c>
      <c r="O34">
        <v>71.2</v>
      </c>
      <c r="P34">
        <v>19.616195831313618</v>
      </c>
      <c r="Q34">
        <v>8.7299999999999986</v>
      </c>
      <c r="R34">
        <v>17.999999999999996</v>
      </c>
      <c r="S34">
        <v>0</v>
      </c>
      <c r="T34">
        <v>0</v>
      </c>
      <c r="U34">
        <v>58.841482825533625</v>
      </c>
      <c r="V34">
        <v>9.1345530393325376</v>
      </c>
      <c r="W34">
        <v>19.065608014739748</v>
      </c>
      <c r="X34">
        <v>41.964391877747538</v>
      </c>
      <c r="Y34">
        <v>0</v>
      </c>
      <c r="Z34">
        <v>2.7668454545454542</v>
      </c>
      <c r="AA34">
        <v>0</v>
      </c>
      <c r="AB34">
        <v>4.8068209178603798</v>
      </c>
      <c r="AC34">
        <v>4.1098340841915855</v>
      </c>
      <c r="AD34">
        <v>11.660756466617078</v>
      </c>
      <c r="AE34">
        <v>20.981088409968329</v>
      </c>
      <c r="AF34">
        <v>5.9474744365523327</v>
      </c>
      <c r="AG34">
        <v>27.542533218278937</v>
      </c>
      <c r="AH34">
        <v>36.184673247688977</v>
      </c>
      <c r="AI34">
        <v>1.5157138086737834</v>
      </c>
      <c r="AJ34">
        <v>0</v>
      </c>
      <c r="AK34">
        <v>21.869204497231962</v>
      </c>
      <c r="AL34">
        <v>36.861901032702228</v>
      </c>
      <c r="AM34">
        <v>0</v>
      </c>
      <c r="AN34">
        <v>0</v>
      </c>
      <c r="AO34">
        <v>3.5048159999999999</v>
      </c>
      <c r="AP34">
        <v>4.0229627174813585</v>
      </c>
      <c r="AQ34">
        <v>0</v>
      </c>
      <c r="AR34">
        <v>4.6864882246376798</v>
      </c>
      <c r="AS34">
        <v>4.1663320567737507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773.6386540784556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246.23999999999995</v>
      </c>
      <c r="L35">
        <v>9</v>
      </c>
      <c r="M35">
        <v>30.813263387978143</v>
      </c>
      <c r="N35">
        <v>50.405714528606651</v>
      </c>
      <c r="O35">
        <v>71.2</v>
      </c>
      <c r="P35">
        <v>19.616195831313618</v>
      </c>
      <c r="Q35">
        <v>8.7299999999999986</v>
      </c>
      <c r="R35">
        <v>17.999999999999996</v>
      </c>
      <c r="S35">
        <v>0</v>
      </c>
      <c r="T35">
        <v>0</v>
      </c>
      <c r="U35">
        <v>58.841482825533625</v>
      </c>
      <c r="V35">
        <v>8.8358788282290277</v>
      </c>
      <c r="W35">
        <v>19.065608014739748</v>
      </c>
      <c r="X35">
        <v>41.964391877747538</v>
      </c>
      <c r="Y35">
        <v>0</v>
      </c>
      <c r="Z35">
        <v>2.7668454545454542</v>
      </c>
      <c r="AA35">
        <v>0</v>
      </c>
      <c r="AB35">
        <v>4.8068209178603798</v>
      </c>
      <c r="AC35">
        <v>4.1098340841915855</v>
      </c>
      <c r="AD35">
        <v>11.660756466617078</v>
      </c>
      <c r="AE35">
        <v>20.981088409968329</v>
      </c>
      <c r="AF35">
        <v>5.9474744365523327</v>
      </c>
      <c r="AG35">
        <v>27.542533218278937</v>
      </c>
      <c r="AH35">
        <v>36.184673247688977</v>
      </c>
      <c r="AI35">
        <v>1.5157138086737834</v>
      </c>
      <c r="AJ35">
        <v>0</v>
      </c>
      <c r="AK35">
        <v>21.869204497231962</v>
      </c>
      <c r="AL35">
        <v>36.861901032702228</v>
      </c>
      <c r="AM35">
        <v>0</v>
      </c>
      <c r="AN35">
        <v>0</v>
      </c>
      <c r="AO35">
        <v>3.5048159999999999</v>
      </c>
      <c r="AP35">
        <v>4.0229627174813585</v>
      </c>
      <c r="AQ35">
        <v>0</v>
      </c>
      <c r="AR35">
        <v>4.6864882246376798</v>
      </c>
      <c r="AS35">
        <v>4.1663320567737507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773.33997986735199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246.23999999999995</v>
      </c>
      <c r="L36">
        <v>9</v>
      </c>
      <c r="M36">
        <v>30.813263387978143</v>
      </c>
      <c r="N36">
        <v>50.405714528606651</v>
      </c>
      <c r="O36">
        <v>71.2</v>
      </c>
      <c r="P36">
        <v>19.616195831313618</v>
      </c>
      <c r="Q36">
        <v>8.7299999999999986</v>
      </c>
      <c r="R36">
        <v>17.999999999999996</v>
      </c>
      <c r="S36">
        <v>0</v>
      </c>
      <c r="T36">
        <v>0</v>
      </c>
      <c r="U36">
        <v>58.841482825533625</v>
      </c>
      <c r="V36">
        <v>8.8358788282290277</v>
      </c>
      <c r="W36">
        <v>19.065608014739748</v>
      </c>
      <c r="X36">
        <v>41.964391877747538</v>
      </c>
      <c r="Y36">
        <v>0</v>
      </c>
      <c r="Z36">
        <v>2.7668454545454542</v>
      </c>
      <c r="AA36">
        <v>0</v>
      </c>
      <c r="AB36">
        <v>4.8068209178603798</v>
      </c>
      <c r="AC36">
        <v>4.1098340841915855</v>
      </c>
      <c r="AD36">
        <v>11.660756466617078</v>
      </c>
      <c r="AE36">
        <v>20.981088409968329</v>
      </c>
      <c r="AF36">
        <v>5.9474744365523327</v>
      </c>
      <c r="AG36">
        <v>27.542533218278937</v>
      </c>
      <c r="AH36">
        <v>36.184673247688977</v>
      </c>
      <c r="AI36">
        <v>1.5157138086737834</v>
      </c>
      <c r="AJ36">
        <v>0</v>
      </c>
      <c r="AK36">
        <v>21.869204497231962</v>
      </c>
      <c r="AL36">
        <v>36.861901032702228</v>
      </c>
      <c r="AM36">
        <v>0</v>
      </c>
      <c r="AN36">
        <v>0</v>
      </c>
      <c r="AO36">
        <v>3.5048159999999999</v>
      </c>
      <c r="AP36">
        <v>4.0229627174813585</v>
      </c>
      <c r="AQ36">
        <v>0</v>
      </c>
      <c r="AR36">
        <v>4.6864882246376798</v>
      </c>
      <c r="AS36">
        <v>4.1663320567737507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773.33997986735199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246.23999999999995</v>
      </c>
      <c r="L37">
        <v>9</v>
      </c>
      <c r="M37">
        <v>30.813263387978143</v>
      </c>
      <c r="N37">
        <v>50.405714528606651</v>
      </c>
      <c r="O37">
        <v>71.2</v>
      </c>
      <c r="P37">
        <v>19.616195831313618</v>
      </c>
      <c r="Q37">
        <v>8.7299999999999986</v>
      </c>
      <c r="R37">
        <v>17.999999999999996</v>
      </c>
      <c r="S37">
        <v>0</v>
      </c>
      <c r="T37">
        <v>0</v>
      </c>
      <c r="U37">
        <v>58.841482825533625</v>
      </c>
      <c r="V37">
        <v>8.8358788282290277</v>
      </c>
      <c r="W37">
        <v>19.065608014739748</v>
      </c>
      <c r="X37">
        <v>41.964391877747538</v>
      </c>
      <c r="Y37">
        <v>0</v>
      </c>
      <c r="Z37">
        <v>2.7668454545454542</v>
      </c>
      <c r="AA37">
        <v>0</v>
      </c>
      <c r="AB37">
        <v>4.8068209178603798</v>
      </c>
      <c r="AC37">
        <v>4.1098340841915855</v>
      </c>
      <c r="AD37">
        <v>7.7365785800424156</v>
      </c>
      <c r="AE37">
        <v>20.981088409968329</v>
      </c>
      <c r="AF37">
        <v>5.9474744365523327</v>
      </c>
      <c r="AG37">
        <v>27.542533218278937</v>
      </c>
      <c r="AH37">
        <v>36.184673247688977</v>
      </c>
      <c r="AI37">
        <v>5.9435076907050712</v>
      </c>
      <c r="AJ37">
        <v>0</v>
      </c>
      <c r="AK37">
        <v>21.869204497231962</v>
      </c>
      <c r="AL37">
        <v>36.861901032702228</v>
      </c>
      <c r="AM37">
        <v>0</v>
      </c>
      <c r="AN37">
        <v>0</v>
      </c>
      <c r="AO37">
        <v>3.7507679999999999</v>
      </c>
      <c r="AP37">
        <v>4.0229627174813585</v>
      </c>
      <c r="AQ37">
        <v>0</v>
      </c>
      <c r="AR37">
        <v>4.6864882246376798</v>
      </c>
      <c r="AS37">
        <v>4.1663320567737507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774.08954786280856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246.23999999999995</v>
      </c>
      <c r="L38">
        <v>9</v>
      </c>
      <c r="M38">
        <v>30.813263387978143</v>
      </c>
      <c r="N38">
        <v>50.405714528606651</v>
      </c>
      <c r="O38">
        <v>71.2</v>
      </c>
      <c r="P38">
        <v>19.616195831313618</v>
      </c>
      <c r="Q38">
        <v>8.7299999999999986</v>
      </c>
      <c r="R38">
        <v>17.999999999999996</v>
      </c>
      <c r="S38">
        <v>0</v>
      </c>
      <c r="T38">
        <v>0</v>
      </c>
      <c r="U38">
        <v>58.841482825533625</v>
      </c>
      <c r="V38">
        <v>8.8358788282290277</v>
      </c>
      <c r="W38">
        <v>19.065608014739748</v>
      </c>
      <c r="X38">
        <v>41.964391877747538</v>
      </c>
      <c r="Y38">
        <v>0</v>
      </c>
      <c r="Z38">
        <v>2.7668454545454542</v>
      </c>
      <c r="AA38">
        <v>0</v>
      </c>
      <c r="AB38">
        <v>4.8068209178603798</v>
      </c>
      <c r="AC38">
        <v>4.1098340841915855</v>
      </c>
      <c r="AD38">
        <v>7.7365785800424156</v>
      </c>
      <c r="AE38">
        <v>20.981088409968329</v>
      </c>
      <c r="AF38">
        <v>5.9474744365523327</v>
      </c>
      <c r="AG38">
        <v>27.542533218278937</v>
      </c>
      <c r="AH38">
        <v>36.184673247688977</v>
      </c>
      <c r="AI38">
        <v>5.9435076907050712</v>
      </c>
      <c r="AJ38">
        <v>0</v>
      </c>
      <c r="AK38">
        <v>21.869204497231962</v>
      </c>
      <c r="AL38">
        <v>36.861901032702228</v>
      </c>
      <c r="AM38">
        <v>0</v>
      </c>
      <c r="AN38">
        <v>0</v>
      </c>
      <c r="AO38">
        <v>3.7507679999999999</v>
      </c>
      <c r="AP38">
        <v>4.0229627174813585</v>
      </c>
      <c r="AQ38">
        <v>0</v>
      </c>
      <c r="AR38">
        <v>4.6864882246376798</v>
      </c>
      <c r="AS38">
        <v>4.1663320567737507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774.08954786280856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246.23999999999995</v>
      </c>
      <c r="L39">
        <v>9</v>
      </c>
      <c r="M39">
        <v>30.813263387978143</v>
      </c>
      <c r="N39">
        <v>50.405714528606651</v>
      </c>
      <c r="O39">
        <v>71.2</v>
      </c>
      <c r="P39">
        <v>19.616195831313618</v>
      </c>
      <c r="Q39">
        <v>8.7299999999999986</v>
      </c>
      <c r="R39">
        <v>17.999999999999996</v>
      </c>
      <c r="S39">
        <v>0</v>
      </c>
      <c r="T39">
        <v>0</v>
      </c>
      <c r="U39">
        <v>58.841482825533625</v>
      </c>
      <c r="V39">
        <v>8.8358788282290277</v>
      </c>
      <c r="W39">
        <v>19.065608014739748</v>
      </c>
      <c r="X39">
        <v>41.964391877747538</v>
      </c>
      <c r="Y39">
        <v>0</v>
      </c>
      <c r="Z39">
        <v>2.7668454545454542</v>
      </c>
      <c r="AA39">
        <v>0</v>
      </c>
      <c r="AB39">
        <v>4.8068209178603798</v>
      </c>
      <c r="AC39">
        <v>8.2156896261913115</v>
      </c>
      <c r="AD39">
        <v>7.7365785800424156</v>
      </c>
      <c r="AE39">
        <v>20.981088409968329</v>
      </c>
      <c r="AF39">
        <v>5.9474744365523327</v>
      </c>
      <c r="AG39">
        <v>27.542533218278937</v>
      </c>
      <c r="AH39">
        <v>36.184673247688977</v>
      </c>
      <c r="AI39">
        <v>5.9435076907050712</v>
      </c>
      <c r="AJ39">
        <v>0</v>
      </c>
      <c r="AK39">
        <v>21.869204497231962</v>
      </c>
      <c r="AL39">
        <v>36.861901032702228</v>
      </c>
      <c r="AM39">
        <v>0</v>
      </c>
      <c r="AN39">
        <v>0</v>
      </c>
      <c r="AO39">
        <v>3.7507679999999999</v>
      </c>
      <c r="AP39">
        <v>4.0229627174813585</v>
      </c>
      <c r="AQ39">
        <v>0</v>
      </c>
      <c r="AR39">
        <v>8.433043478260867</v>
      </c>
      <c r="AS39">
        <v>4.1663320567737507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781.94195865843153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246.23999999999995</v>
      </c>
      <c r="L40">
        <v>9</v>
      </c>
      <c r="M40">
        <v>30.813263387978143</v>
      </c>
      <c r="N40">
        <v>50.405714528606651</v>
      </c>
      <c r="O40">
        <v>71.2</v>
      </c>
      <c r="P40">
        <v>19.616195831313618</v>
      </c>
      <c r="Q40">
        <v>8.7299999999999986</v>
      </c>
      <c r="R40">
        <v>17.999999999999996</v>
      </c>
      <c r="S40">
        <v>0</v>
      </c>
      <c r="T40">
        <v>0</v>
      </c>
      <c r="U40">
        <v>58.841482825533625</v>
      </c>
      <c r="V40">
        <v>8.8358788282290277</v>
      </c>
      <c r="W40">
        <v>19.065608014739748</v>
      </c>
      <c r="X40">
        <v>41.964391877747538</v>
      </c>
      <c r="Y40">
        <v>0</v>
      </c>
      <c r="Z40">
        <v>2.7668454545454542</v>
      </c>
      <c r="AA40">
        <v>0</v>
      </c>
      <c r="AB40">
        <v>10.182612474977702</v>
      </c>
      <c r="AC40">
        <v>8.2156896261913115</v>
      </c>
      <c r="AD40">
        <v>7.7365785800424156</v>
      </c>
      <c r="AE40">
        <v>20.981088409968329</v>
      </c>
      <c r="AF40">
        <v>5.9474744365523327</v>
      </c>
      <c r="AG40">
        <v>27.542533218278937</v>
      </c>
      <c r="AH40">
        <v>36.184673247688977</v>
      </c>
      <c r="AI40">
        <v>5.9435076907050712</v>
      </c>
      <c r="AJ40">
        <v>0</v>
      </c>
      <c r="AK40">
        <v>21.869204497231962</v>
      </c>
      <c r="AL40">
        <v>36.861901032702228</v>
      </c>
      <c r="AM40">
        <v>0</v>
      </c>
      <c r="AN40">
        <v>0</v>
      </c>
      <c r="AO40">
        <v>3.8034720000000006</v>
      </c>
      <c r="AP40">
        <v>4.0229627174813585</v>
      </c>
      <c r="AQ40">
        <v>0</v>
      </c>
      <c r="AR40">
        <v>8.433043478260867</v>
      </c>
      <c r="AS40">
        <v>4.1663320567737507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787.3704542155491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246.23999999999995</v>
      </c>
      <c r="L41">
        <v>9</v>
      </c>
      <c r="M41">
        <v>30.813263387978143</v>
      </c>
      <c r="N41">
        <v>50.405714528606651</v>
      </c>
      <c r="O41">
        <v>71.2</v>
      </c>
      <c r="P41">
        <v>19.616195831313618</v>
      </c>
      <c r="Q41">
        <v>8.7299999999999986</v>
      </c>
      <c r="R41">
        <v>17.999999999999996</v>
      </c>
      <c r="S41">
        <v>0</v>
      </c>
      <c r="T41">
        <v>0</v>
      </c>
      <c r="U41">
        <v>58.841482825533625</v>
      </c>
      <c r="V41">
        <v>8.8358788282290277</v>
      </c>
      <c r="W41">
        <v>19.065608014739748</v>
      </c>
      <c r="X41">
        <v>41.964391877747538</v>
      </c>
      <c r="Y41">
        <v>0</v>
      </c>
      <c r="Z41">
        <v>2.7668454545454542</v>
      </c>
      <c r="AA41">
        <v>0</v>
      </c>
      <c r="AB41">
        <v>10.182612474977702</v>
      </c>
      <c r="AC41">
        <v>8.2156896261913115</v>
      </c>
      <c r="AD41">
        <v>7.7365785800424156</v>
      </c>
      <c r="AE41">
        <v>20.981088409968329</v>
      </c>
      <c r="AF41">
        <v>5.9474744365523327</v>
      </c>
      <c r="AG41">
        <v>27.542533218278937</v>
      </c>
      <c r="AH41">
        <v>39.727144314609085</v>
      </c>
      <c r="AI41">
        <v>5.9435076907050712</v>
      </c>
      <c r="AJ41">
        <v>0</v>
      </c>
      <c r="AK41">
        <v>21.869204497231962</v>
      </c>
      <c r="AL41">
        <v>36.861901032702228</v>
      </c>
      <c r="AM41">
        <v>0</v>
      </c>
      <c r="AN41">
        <v>0</v>
      </c>
      <c r="AO41">
        <v>3.9352320000000005</v>
      </c>
      <c r="AP41">
        <v>4.0229627174813585</v>
      </c>
      <c r="AQ41">
        <v>0</v>
      </c>
      <c r="AR41">
        <v>21.556967391304337</v>
      </c>
      <c r="AS41">
        <v>13.702514355627299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813.70479149436608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246.23999999999995</v>
      </c>
      <c r="L42">
        <v>9</v>
      </c>
      <c r="M42">
        <v>30.813263387978143</v>
      </c>
      <c r="N42">
        <v>50.405714528606651</v>
      </c>
      <c r="O42">
        <v>71.2</v>
      </c>
      <c r="P42">
        <v>19.616195831313618</v>
      </c>
      <c r="Q42">
        <v>8.7299999999999986</v>
      </c>
      <c r="R42">
        <v>17.999999999999996</v>
      </c>
      <c r="S42">
        <v>0</v>
      </c>
      <c r="T42">
        <v>0</v>
      </c>
      <c r="U42">
        <v>58.841482825533625</v>
      </c>
      <c r="V42">
        <v>8.8358788282290277</v>
      </c>
      <c r="W42">
        <v>19.065608014739748</v>
      </c>
      <c r="X42">
        <v>41.964391877747538</v>
      </c>
      <c r="Y42">
        <v>0</v>
      </c>
      <c r="Z42">
        <v>2.7668454545454542</v>
      </c>
      <c r="AA42">
        <v>0</v>
      </c>
      <c r="AB42">
        <v>10.182612474977702</v>
      </c>
      <c r="AC42">
        <v>8.2156896261913115</v>
      </c>
      <c r="AD42">
        <v>7.7365785800424156</v>
      </c>
      <c r="AE42">
        <v>20.981088409968329</v>
      </c>
      <c r="AF42">
        <v>5.9474744365523327</v>
      </c>
      <c r="AG42">
        <v>27.542533218278937</v>
      </c>
      <c r="AH42">
        <v>39.727144314609085</v>
      </c>
      <c r="AI42">
        <v>5.9435076907050712</v>
      </c>
      <c r="AJ42">
        <v>0</v>
      </c>
      <c r="AK42">
        <v>21.869204497231962</v>
      </c>
      <c r="AL42">
        <v>36.861901032702228</v>
      </c>
      <c r="AM42">
        <v>0</v>
      </c>
      <c r="AN42">
        <v>0</v>
      </c>
      <c r="AO42">
        <v>3.9352320000000005</v>
      </c>
      <c r="AP42">
        <v>4.0229627174813585</v>
      </c>
      <c r="AQ42">
        <v>0</v>
      </c>
      <c r="AR42">
        <v>21.556967391304337</v>
      </c>
      <c r="AS42">
        <v>13.702514355627299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813.70479149436608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246.23999999999995</v>
      </c>
      <c r="L43">
        <v>9</v>
      </c>
      <c r="M43">
        <v>30.813263387978143</v>
      </c>
      <c r="N43">
        <v>50.405714528606651</v>
      </c>
      <c r="O43">
        <v>71.2</v>
      </c>
      <c r="P43">
        <v>19.616195831313618</v>
      </c>
      <c r="Q43">
        <v>8.7299999999999986</v>
      </c>
      <c r="R43">
        <v>17.999999999999996</v>
      </c>
      <c r="S43">
        <v>0</v>
      </c>
      <c r="T43">
        <v>0</v>
      </c>
      <c r="U43">
        <v>58.841482825533625</v>
      </c>
      <c r="V43">
        <v>8.8358788282290277</v>
      </c>
      <c r="W43">
        <v>19.065608014739748</v>
      </c>
      <c r="X43">
        <v>41.964391877747538</v>
      </c>
      <c r="Y43">
        <v>0</v>
      </c>
      <c r="Z43">
        <v>2.7668454545454542</v>
      </c>
      <c r="AA43">
        <v>0</v>
      </c>
      <c r="AB43">
        <v>10.182612474977702</v>
      </c>
      <c r="AC43">
        <v>8.2156896261913115</v>
      </c>
      <c r="AD43">
        <v>7.7365785800424156</v>
      </c>
      <c r="AE43">
        <v>20.981088409968329</v>
      </c>
      <c r="AF43">
        <v>5.9474744365523327</v>
      </c>
      <c r="AG43">
        <v>27.542533218278937</v>
      </c>
      <c r="AH43">
        <v>39.727144314609085</v>
      </c>
      <c r="AI43">
        <v>5.9435076907050712</v>
      </c>
      <c r="AJ43">
        <v>0</v>
      </c>
      <c r="AK43">
        <v>21.869204497231962</v>
      </c>
      <c r="AL43">
        <v>36.861901032702228</v>
      </c>
      <c r="AM43">
        <v>0</v>
      </c>
      <c r="AN43">
        <v>0</v>
      </c>
      <c r="AO43">
        <v>3.9352320000000005</v>
      </c>
      <c r="AP43">
        <v>4.0229627174813585</v>
      </c>
      <c r="AQ43">
        <v>0</v>
      </c>
      <c r="AR43">
        <v>7.0275362318840555</v>
      </c>
      <c r="AS43">
        <v>13.702514355627299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799.17536033494582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246.23999999999995</v>
      </c>
      <c r="L44">
        <v>9</v>
      </c>
      <c r="M44">
        <v>30.813263387978143</v>
      </c>
      <c r="N44">
        <v>50.405714528606651</v>
      </c>
      <c r="O44">
        <v>71.2</v>
      </c>
      <c r="P44">
        <v>19.616195831313618</v>
      </c>
      <c r="Q44">
        <v>8.7299999999999986</v>
      </c>
      <c r="R44">
        <v>17.999999999999996</v>
      </c>
      <c r="S44">
        <v>0</v>
      </c>
      <c r="T44">
        <v>0</v>
      </c>
      <c r="U44">
        <v>58.841482825533625</v>
      </c>
      <c r="V44">
        <v>8.8358788282290277</v>
      </c>
      <c r="W44">
        <v>19.065608014739748</v>
      </c>
      <c r="X44">
        <v>41.964391877747538</v>
      </c>
      <c r="Y44">
        <v>0</v>
      </c>
      <c r="Z44">
        <v>2.7668454545454542</v>
      </c>
      <c r="AA44">
        <v>0</v>
      </c>
      <c r="AB44">
        <v>10.182612474977702</v>
      </c>
      <c r="AC44">
        <v>8.2156896261913115</v>
      </c>
      <c r="AD44">
        <v>7.7365785800424156</v>
      </c>
      <c r="AE44">
        <v>20.981088409968329</v>
      </c>
      <c r="AF44">
        <v>5.9474744365523327</v>
      </c>
      <c r="AG44">
        <v>27.542533218278937</v>
      </c>
      <c r="AH44">
        <v>39.727144314609085</v>
      </c>
      <c r="AI44">
        <v>1.5157138086737834</v>
      </c>
      <c r="AJ44">
        <v>0</v>
      </c>
      <c r="AK44">
        <v>21.869204497231962</v>
      </c>
      <c r="AL44">
        <v>36.861901032702228</v>
      </c>
      <c r="AM44">
        <v>0</v>
      </c>
      <c r="AN44">
        <v>0</v>
      </c>
      <c r="AO44">
        <v>3.9352320000000005</v>
      </c>
      <c r="AP44">
        <v>4.0229627174813585</v>
      </c>
      <c r="AQ44">
        <v>0</v>
      </c>
      <c r="AR44">
        <v>4.6864882246376798</v>
      </c>
      <c r="AS44">
        <v>13.702514355627299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792.40651844566821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246.23999999999995</v>
      </c>
      <c r="L45">
        <v>9</v>
      </c>
      <c r="M45">
        <v>30.813263387978143</v>
      </c>
      <c r="N45">
        <v>50.405714528606651</v>
      </c>
      <c r="O45">
        <v>71.2</v>
      </c>
      <c r="P45">
        <v>19.616195831313618</v>
      </c>
      <c r="Q45">
        <v>8.7299999999999986</v>
      </c>
      <c r="R45">
        <v>17.999999999999996</v>
      </c>
      <c r="S45">
        <v>0</v>
      </c>
      <c r="T45">
        <v>0</v>
      </c>
      <c r="U45">
        <v>58.841482825533625</v>
      </c>
      <c r="V45">
        <v>8.8358788282290277</v>
      </c>
      <c r="W45">
        <v>19.065608014739748</v>
      </c>
      <c r="X45">
        <v>41.964391877747538</v>
      </c>
      <c r="Y45">
        <v>0</v>
      </c>
      <c r="Z45">
        <v>2.7668454545454542</v>
      </c>
      <c r="AA45">
        <v>0</v>
      </c>
      <c r="AB45">
        <v>10.182612474977702</v>
      </c>
      <c r="AC45">
        <v>8.2156896261913115</v>
      </c>
      <c r="AD45">
        <v>7.7365785800424156</v>
      </c>
      <c r="AE45">
        <v>20.981088409968329</v>
      </c>
      <c r="AF45">
        <v>5.9474744365523327</v>
      </c>
      <c r="AG45">
        <v>27.542533218278937</v>
      </c>
      <c r="AH45">
        <v>39.727144314609085</v>
      </c>
      <c r="AI45">
        <v>0</v>
      </c>
      <c r="AJ45">
        <v>0</v>
      </c>
      <c r="AK45">
        <v>21.869204497231962</v>
      </c>
      <c r="AL45">
        <v>27.648290877796899</v>
      </c>
      <c r="AM45">
        <v>0</v>
      </c>
      <c r="AN45">
        <v>0</v>
      </c>
      <c r="AO45">
        <v>3.9352320000000005</v>
      </c>
      <c r="AP45">
        <v>4.0229627174813585</v>
      </c>
      <c r="AQ45">
        <v>0</v>
      </c>
      <c r="AR45">
        <v>4.6864882246376798</v>
      </c>
      <c r="AS45">
        <v>13.702514355627299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781.67719448208902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246.23999999999995</v>
      </c>
      <c r="L46">
        <v>9</v>
      </c>
      <c r="M46">
        <v>30.813263387978143</v>
      </c>
      <c r="N46">
        <v>50.405714528606651</v>
      </c>
      <c r="O46">
        <v>71.2</v>
      </c>
      <c r="P46">
        <v>19.616195831313618</v>
      </c>
      <c r="Q46">
        <v>8.7299999999999986</v>
      </c>
      <c r="R46">
        <v>17.999999999999996</v>
      </c>
      <c r="S46">
        <v>0</v>
      </c>
      <c r="T46">
        <v>0</v>
      </c>
      <c r="U46">
        <v>58.841482825533625</v>
      </c>
      <c r="V46">
        <v>8.8358788282290277</v>
      </c>
      <c r="W46">
        <v>19.065608014739748</v>
      </c>
      <c r="X46">
        <v>41.964391877747538</v>
      </c>
      <c r="Y46">
        <v>0</v>
      </c>
      <c r="Z46">
        <v>2.7668454545454542</v>
      </c>
      <c r="AA46">
        <v>0</v>
      </c>
      <c r="AB46">
        <v>10.182612474977702</v>
      </c>
      <c r="AC46">
        <v>8.2156896261913115</v>
      </c>
      <c r="AD46">
        <v>7.7365785800424156</v>
      </c>
      <c r="AE46">
        <v>20.981088409968329</v>
      </c>
      <c r="AF46">
        <v>5.9474744365523327</v>
      </c>
      <c r="AG46">
        <v>27.542533218278937</v>
      </c>
      <c r="AH46">
        <v>39.727144314609085</v>
      </c>
      <c r="AI46">
        <v>0</v>
      </c>
      <c r="AJ46">
        <v>0</v>
      </c>
      <c r="AK46">
        <v>21.869204497231962</v>
      </c>
      <c r="AL46">
        <v>27.648290877796899</v>
      </c>
      <c r="AM46">
        <v>0</v>
      </c>
      <c r="AN46">
        <v>0</v>
      </c>
      <c r="AO46">
        <v>3.9352320000000005</v>
      </c>
      <c r="AP46">
        <v>4.0229627174813585</v>
      </c>
      <c r="AQ46">
        <v>0</v>
      </c>
      <c r="AR46">
        <v>4.6864882246376798</v>
      </c>
      <c r="AS46">
        <v>13.702514355627299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781.67719448208902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246.23999999999995</v>
      </c>
      <c r="L47">
        <v>9</v>
      </c>
      <c r="M47">
        <v>30.813263387978143</v>
      </c>
      <c r="N47">
        <v>50.405714528606651</v>
      </c>
      <c r="O47">
        <v>71.2</v>
      </c>
      <c r="P47">
        <v>19.616195831313618</v>
      </c>
      <c r="Q47">
        <v>8.7299999999999986</v>
      </c>
      <c r="R47">
        <v>17.999999999999996</v>
      </c>
      <c r="S47">
        <v>0</v>
      </c>
      <c r="T47">
        <v>0</v>
      </c>
      <c r="U47">
        <v>58.841482825533625</v>
      </c>
      <c r="V47">
        <v>8.33</v>
      </c>
      <c r="W47">
        <v>19.065608014739748</v>
      </c>
      <c r="X47">
        <v>41.964391877747538</v>
      </c>
      <c r="Y47">
        <v>0</v>
      </c>
      <c r="Z47">
        <v>2.7668454545454542</v>
      </c>
      <c r="AA47">
        <v>0</v>
      </c>
      <c r="AB47">
        <v>10.182612474977702</v>
      </c>
      <c r="AC47">
        <v>8.2156896261913115</v>
      </c>
      <c r="AD47">
        <v>7.7365785800424156</v>
      </c>
      <c r="AE47">
        <v>20.981088409968329</v>
      </c>
      <c r="AF47">
        <v>5.9474744365523327</v>
      </c>
      <c r="AG47">
        <v>27.542533218278937</v>
      </c>
      <c r="AH47">
        <v>39.727144314609085</v>
      </c>
      <c r="AI47">
        <v>0</v>
      </c>
      <c r="AJ47">
        <v>0</v>
      </c>
      <c r="AK47">
        <v>21.869204497231962</v>
      </c>
      <c r="AL47">
        <v>27.648290877796899</v>
      </c>
      <c r="AM47">
        <v>0</v>
      </c>
      <c r="AN47">
        <v>0</v>
      </c>
      <c r="AO47">
        <v>3.9352320000000005</v>
      </c>
      <c r="AP47">
        <v>4.0229627174813585</v>
      </c>
      <c r="AQ47">
        <v>0</v>
      </c>
      <c r="AR47">
        <v>4.6864882246376798</v>
      </c>
      <c r="AS47">
        <v>3.9983992867310469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771.46720058496373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246.23999999999995</v>
      </c>
      <c r="L48">
        <v>9</v>
      </c>
      <c r="M48">
        <v>30.813263387978143</v>
      </c>
      <c r="N48">
        <v>50.405714528606651</v>
      </c>
      <c r="O48">
        <v>71.2</v>
      </c>
      <c r="P48">
        <v>19.616195831313618</v>
      </c>
      <c r="Q48">
        <v>8.7299999999999986</v>
      </c>
      <c r="R48">
        <v>17.999999999999996</v>
      </c>
      <c r="S48">
        <v>0</v>
      </c>
      <c r="T48">
        <v>0</v>
      </c>
      <c r="U48">
        <v>58.841482825533625</v>
      </c>
      <c r="V48">
        <v>8.8300000000000018</v>
      </c>
      <c r="W48">
        <v>19.065608014739748</v>
      </c>
      <c r="X48">
        <v>41.964391877747538</v>
      </c>
      <c r="Y48">
        <v>0</v>
      </c>
      <c r="Z48">
        <v>2.7668454545454542</v>
      </c>
      <c r="AA48">
        <v>0</v>
      </c>
      <c r="AB48">
        <v>10.182612474977702</v>
      </c>
      <c r="AC48">
        <v>8.2156896261913115</v>
      </c>
      <c r="AD48">
        <v>7.7365785800424156</v>
      </c>
      <c r="AE48">
        <v>20.981088409968329</v>
      </c>
      <c r="AF48">
        <v>5.9474744365523327</v>
      </c>
      <c r="AG48">
        <v>27.542533218278937</v>
      </c>
      <c r="AH48">
        <v>39.727144314609085</v>
      </c>
      <c r="AI48">
        <v>0</v>
      </c>
      <c r="AJ48">
        <v>0</v>
      </c>
      <c r="AK48">
        <v>21.869204497231962</v>
      </c>
      <c r="AL48">
        <v>27.648290877796899</v>
      </c>
      <c r="AM48">
        <v>0</v>
      </c>
      <c r="AN48">
        <v>0</v>
      </c>
      <c r="AO48">
        <v>3.9352320000000005</v>
      </c>
      <c r="AP48">
        <v>4.0229627174813585</v>
      </c>
      <c r="AQ48">
        <v>0</v>
      </c>
      <c r="AR48">
        <v>4.6864882246376798</v>
      </c>
      <c r="AS48">
        <v>3.9983992867310469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771.96720058496373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246.23999999999995</v>
      </c>
      <c r="L49">
        <v>9</v>
      </c>
      <c r="M49">
        <v>30.813263387978143</v>
      </c>
      <c r="N49">
        <v>50.405714528606651</v>
      </c>
      <c r="O49">
        <v>71.2</v>
      </c>
      <c r="P49">
        <v>19.616195831313618</v>
      </c>
      <c r="Q49">
        <v>8.7299999999999986</v>
      </c>
      <c r="R49">
        <v>17.999999999999996</v>
      </c>
      <c r="S49">
        <v>0</v>
      </c>
      <c r="T49">
        <v>0</v>
      </c>
      <c r="U49">
        <v>58.841482825533625</v>
      </c>
      <c r="V49">
        <v>8.8300000000000018</v>
      </c>
      <c r="W49">
        <v>19.065608014739748</v>
      </c>
      <c r="X49">
        <v>102.11999999999999</v>
      </c>
      <c r="Y49">
        <v>0</v>
      </c>
      <c r="Z49">
        <v>2.7668454545454542</v>
      </c>
      <c r="AA49">
        <v>0</v>
      </c>
      <c r="AB49">
        <v>10.182612474977702</v>
      </c>
      <c r="AC49">
        <v>8.2156896261913115</v>
      </c>
      <c r="AD49">
        <v>7.7365785800424156</v>
      </c>
      <c r="AE49">
        <v>20.981088409968329</v>
      </c>
      <c r="AF49">
        <v>5.9474744365523327</v>
      </c>
      <c r="AG49">
        <v>27.542533218278937</v>
      </c>
      <c r="AH49">
        <v>39.727144314609085</v>
      </c>
      <c r="AI49">
        <v>0</v>
      </c>
      <c r="AJ49">
        <v>0</v>
      </c>
      <c r="AK49">
        <v>21.869204497231962</v>
      </c>
      <c r="AL49">
        <v>27.648290877796899</v>
      </c>
      <c r="AM49">
        <v>0</v>
      </c>
      <c r="AN49">
        <v>0</v>
      </c>
      <c r="AO49">
        <v>3.9352320000000005</v>
      </c>
      <c r="AP49">
        <v>4.0229627174813585</v>
      </c>
      <c r="AQ49">
        <v>0</v>
      </c>
      <c r="AR49">
        <v>4.6864882246376798</v>
      </c>
      <c r="AS49">
        <v>3.9983992867310469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832.12280870721622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246.23999999999995</v>
      </c>
      <c r="L50">
        <v>9</v>
      </c>
      <c r="M50">
        <v>30.813263387978143</v>
      </c>
      <c r="N50">
        <v>50.405714528606651</v>
      </c>
      <c r="O50">
        <v>71.2</v>
      </c>
      <c r="P50">
        <v>19.616195831313618</v>
      </c>
      <c r="Q50">
        <v>8.7299999999999986</v>
      </c>
      <c r="R50">
        <v>17.999999999999996</v>
      </c>
      <c r="S50">
        <v>0</v>
      </c>
      <c r="T50">
        <v>0</v>
      </c>
      <c r="U50">
        <v>58.841482825533625</v>
      </c>
      <c r="V50">
        <v>8.8300000000000018</v>
      </c>
      <c r="W50">
        <v>19.065608014739748</v>
      </c>
      <c r="X50">
        <v>115.6</v>
      </c>
      <c r="Y50">
        <v>0</v>
      </c>
      <c r="Z50">
        <v>0</v>
      </c>
      <c r="AA50">
        <v>0</v>
      </c>
      <c r="AB50">
        <v>10.182612474977702</v>
      </c>
      <c r="AC50">
        <v>8.2156896261913115</v>
      </c>
      <c r="AD50">
        <v>7.7365785800424156</v>
      </c>
      <c r="AE50">
        <v>20.981088409968329</v>
      </c>
      <c r="AF50">
        <v>5.9474744365523327</v>
      </c>
      <c r="AG50">
        <v>27.542533218278937</v>
      </c>
      <c r="AH50">
        <v>39.727144314609085</v>
      </c>
      <c r="AI50">
        <v>0</v>
      </c>
      <c r="AJ50">
        <v>0</v>
      </c>
      <c r="AK50">
        <v>21.869204497231962</v>
      </c>
      <c r="AL50">
        <v>27.648290877796899</v>
      </c>
      <c r="AM50">
        <v>0</v>
      </c>
      <c r="AN50">
        <v>0</v>
      </c>
      <c r="AO50">
        <v>3.9352320000000005</v>
      </c>
      <c r="AP50">
        <v>4.0229627174813585</v>
      </c>
      <c r="AQ50">
        <v>0</v>
      </c>
      <c r="AR50">
        <v>4.6864882246376798</v>
      </c>
      <c r="AS50">
        <v>3.9983992867310469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842.83596325267069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246.23999999999995</v>
      </c>
      <c r="L51">
        <v>9</v>
      </c>
      <c r="M51">
        <v>30.813263387978143</v>
      </c>
      <c r="N51">
        <v>50.405714528606651</v>
      </c>
      <c r="O51">
        <v>71.2</v>
      </c>
      <c r="P51">
        <v>19.616195831313618</v>
      </c>
      <c r="Q51">
        <v>8.7299999999999986</v>
      </c>
      <c r="R51">
        <v>17.999999999999996</v>
      </c>
      <c r="S51">
        <v>0</v>
      </c>
      <c r="T51">
        <v>0</v>
      </c>
      <c r="U51">
        <v>58.841482825533625</v>
      </c>
      <c r="V51">
        <v>8.8300000000000018</v>
      </c>
      <c r="W51">
        <v>19.065608014739748</v>
      </c>
      <c r="X51">
        <v>115.6</v>
      </c>
      <c r="Y51">
        <v>0</v>
      </c>
      <c r="Z51">
        <v>0</v>
      </c>
      <c r="AA51">
        <v>0</v>
      </c>
      <c r="AB51">
        <v>10.182612474977702</v>
      </c>
      <c r="AC51">
        <v>8.2156896261913115</v>
      </c>
      <c r="AD51">
        <v>7.7365785800424156</v>
      </c>
      <c r="AE51">
        <v>20.981088409968329</v>
      </c>
      <c r="AF51">
        <v>5.9474744365523327</v>
      </c>
      <c r="AG51">
        <v>27.542533218278937</v>
      </c>
      <c r="AH51">
        <v>39.727144314609085</v>
      </c>
      <c r="AI51">
        <v>0</v>
      </c>
      <c r="AJ51">
        <v>0</v>
      </c>
      <c r="AK51">
        <v>21.869204497231962</v>
      </c>
      <c r="AL51">
        <v>27.648290877796899</v>
      </c>
      <c r="AM51">
        <v>0</v>
      </c>
      <c r="AN51">
        <v>0</v>
      </c>
      <c r="AO51">
        <v>4.0538160000000003</v>
      </c>
      <c r="AP51">
        <v>4.0229627174813585</v>
      </c>
      <c r="AQ51">
        <v>0</v>
      </c>
      <c r="AR51">
        <v>4.6864882246376798</v>
      </c>
      <c r="AS51">
        <v>3.9983992867310469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842.95454725267064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246.23999999999995</v>
      </c>
      <c r="L52">
        <v>9</v>
      </c>
      <c r="M52">
        <v>30.813263387978143</v>
      </c>
      <c r="N52">
        <v>50.405714528606651</v>
      </c>
      <c r="O52">
        <v>71.2</v>
      </c>
      <c r="P52">
        <v>19.616195831313618</v>
      </c>
      <c r="Q52">
        <v>8.7299999999999986</v>
      </c>
      <c r="R52">
        <v>18</v>
      </c>
      <c r="S52">
        <v>0</v>
      </c>
      <c r="T52">
        <v>0</v>
      </c>
      <c r="U52">
        <v>58.841482825533625</v>
      </c>
      <c r="V52">
        <v>8.8300000000000018</v>
      </c>
      <c r="W52">
        <v>19.065608014739748</v>
      </c>
      <c r="X52">
        <v>115.6</v>
      </c>
      <c r="Y52">
        <v>0</v>
      </c>
      <c r="Z52">
        <v>0</v>
      </c>
      <c r="AA52">
        <v>0</v>
      </c>
      <c r="AB52">
        <v>10.182612474977702</v>
      </c>
      <c r="AC52">
        <v>8.2156896261913115</v>
      </c>
      <c r="AD52">
        <v>7.7365785800424156</v>
      </c>
      <c r="AE52">
        <v>20.981088409968329</v>
      </c>
      <c r="AF52">
        <v>5.9474744365523327</v>
      </c>
      <c r="AG52">
        <v>27.542533218278937</v>
      </c>
      <c r="AH52">
        <v>39.727144314609085</v>
      </c>
      <c r="AI52">
        <v>0</v>
      </c>
      <c r="AJ52">
        <v>0</v>
      </c>
      <c r="AK52">
        <v>21.869204497231962</v>
      </c>
      <c r="AL52">
        <v>27.648290877796899</v>
      </c>
      <c r="AM52">
        <v>0</v>
      </c>
      <c r="AN52">
        <v>0</v>
      </c>
      <c r="AO52">
        <v>4.0538160000000003</v>
      </c>
      <c r="AP52">
        <v>4.0229627174813585</v>
      </c>
      <c r="AQ52">
        <v>0</v>
      </c>
      <c r="AR52">
        <v>4.6864882246376798</v>
      </c>
      <c r="AS52">
        <v>3.9983992867310469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842.95454725267064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246.23999999999995</v>
      </c>
      <c r="L53">
        <v>9</v>
      </c>
      <c r="M53">
        <v>30.813263387978143</v>
      </c>
      <c r="N53">
        <v>50.405714528606651</v>
      </c>
      <c r="O53">
        <v>71.2</v>
      </c>
      <c r="P53">
        <v>19.616195831313618</v>
      </c>
      <c r="Q53">
        <v>8.7299999999999986</v>
      </c>
      <c r="R53">
        <v>18</v>
      </c>
      <c r="S53">
        <v>0</v>
      </c>
      <c r="T53">
        <v>0</v>
      </c>
      <c r="U53">
        <v>58.841482825533625</v>
      </c>
      <c r="V53">
        <v>8.8300000000000018</v>
      </c>
      <c r="W53">
        <v>19.065608014739748</v>
      </c>
      <c r="X53">
        <v>115.6</v>
      </c>
      <c r="Y53">
        <v>0</v>
      </c>
      <c r="Z53">
        <v>0</v>
      </c>
      <c r="AA53">
        <v>0</v>
      </c>
      <c r="AB53">
        <v>10.182612474977702</v>
      </c>
      <c r="AC53">
        <v>4.1098340841915855</v>
      </c>
      <c r="AD53">
        <v>7.7365785800424156</v>
      </c>
      <c r="AE53">
        <v>20.981088409968329</v>
      </c>
      <c r="AF53">
        <v>5.9474744365523327</v>
      </c>
      <c r="AG53">
        <v>27.542533218278937</v>
      </c>
      <c r="AH53">
        <v>39.727144314609085</v>
      </c>
      <c r="AI53">
        <v>0</v>
      </c>
      <c r="AJ53">
        <v>0</v>
      </c>
      <c r="AK53">
        <v>21.869204497231962</v>
      </c>
      <c r="AL53">
        <v>27.648290877796899</v>
      </c>
      <c r="AM53">
        <v>0</v>
      </c>
      <c r="AN53">
        <v>0</v>
      </c>
      <c r="AO53">
        <v>4.0538160000000003</v>
      </c>
      <c r="AP53">
        <v>4.0229627174813585</v>
      </c>
      <c r="AQ53">
        <v>0</v>
      </c>
      <c r="AR53">
        <v>4.6864882246376798</v>
      </c>
      <c r="AS53">
        <v>3.9983992867310469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838.84869171067089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246.23999999999995</v>
      </c>
      <c r="L54">
        <v>9</v>
      </c>
      <c r="M54">
        <v>30.813263387978143</v>
      </c>
      <c r="N54">
        <v>50.405714528606651</v>
      </c>
      <c r="O54">
        <v>71.2</v>
      </c>
      <c r="P54">
        <v>19.616195831313618</v>
      </c>
      <c r="Q54">
        <v>8.7299999999999986</v>
      </c>
      <c r="R54">
        <v>18</v>
      </c>
      <c r="S54">
        <v>0</v>
      </c>
      <c r="T54">
        <v>0</v>
      </c>
      <c r="U54">
        <v>58.841482825533625</v>
      </c>
      <c r="V54">
        <v>8.83</v>
      </c>
      <c r="W54">
        <v>19.065608014739748</v>
      </c>
      <c r="X54">
        <v>115.6</v>
      </c>
      <c r="Y54">
        <v>0</v>
      </c>
      <c r="Z54">
        <v>0</v>
      </c>
      <c r="AA54">
        <v>0</v>
      </c>
      <c r="AB54">
        <v>4.8068209178603798</v>
      </c>
      <c r="AC54">
        <v>4.1098340841915855</v>
      </c>
      <c r="AD54">
        <v>7.7365785800424156</v>
      </c>
      <c r="AE54">
        <v>20.981088409968329</v>
      </c>
      <c r="AF54">
        <v>5.9474744365523327</v>
      </c>
      <c r="AG54">
        <v>27.542533218278937</v>
      </c>
      <c r="AH54">
        <v>39.727144314609085</v>
      </c>
      <c r="AI54">
        <v>0</v>
      </c>
      <c r="AJ54">
        <v>0</v>
      </c>
      <c r="AK54">
        <v>21.869204497231962</v>
      </c>
      <c r="AL54">
        <v>27.648290877796899</v>
      </c>
      <c r="AM54">
        <v>0</v>
      </c>
      <c r="AN54">
        <v>0</v>
      </c>
      <c r="AO54">
        <v>4.0538160000000003</v>
      </c>
      <c r="AP54">
        <v>4.0229627174813585</v>
      </c>
      <c r="AQ54">
        <v>0</v>
      </c>
      <c r="AR54">
        <v>4.6864882246376798</v>
      </c>
      <c r="AS54">
        <v>3.9983992867310469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833.47290015355361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246.23999999999995</v>
      </c>
      <c r="L55">
        <v>9</v>
      </c>
      <c r="M55">
        <v>30.813263387978143</v>
      </c>
      <c r="N55">
        <v>50.405714528606651</v>
      </c>
      <c r="O55">
        <v>71.2</v>
      </c>
      <c r="P55">
        <v>19.616195831313618</v>
      </c>
      <c r="Q55">
        <v>8.7299999999999986</v>
      </c>
      <c r="R55">
        <v>18</v>
      </c>
      <c r="S55">
        <v>0</v>
      </c>
      <c r="T55">
        <v>0</v>
      </c>
      <c r="U55">
        <v>58.841482825533625</v>
      </c>
      <c r="V55">
        <v>8.83</v>
      </c>
      <c r="W55">
        <v>19.065608014739748</v>
      </c>
      <c r="X55">
        <v>115.6</v>
      </c>
      <c r="Y55">
        <v>0</v>
      </c>
      <c r="Z55">
        <v>0</v>
      </c>
      <c r="AA55">
        <v>0</v>
      </c>
      <c r="AB55">
        <v>4.8068209178603798</v>
      </c>
      <c r="AC55">
        <v>4.1098340841915855</v>
      </c>
      <c r="AD55">
        <v>7.7365785800424156</v>
      </c>
      <c r="AE55">
        <v>20.981088409968329</v>
      </c>
      <c r="AF55">
        <v>5.9474744365523327</v>
      </c>
      <c r="AG55">
        <v>27.542533218278937</v>
      </c>
      <c r="AH55">
        <v>39.727144314609085</v>
      </c>
      <c r="AI55">
        <v>0</v>
      </c>
      <c r="AJ55">
        <v>0</v>
      </c>
      <c r="AK55">
        <v>21.869204497231962</v>
      </c>
      <c r="AL55">
        <v>36.861901032702228</v>
      </c>
      <c r="AM55">
        <v>0</v>
      </c>
      <c r="AN55">
        <v>0</v>
      </c>
      <c r="AO55">
        <v>4.181184</v>
      </c>
      <c r="AP55">
        <v>4.0229627174813585</v>
      </c>
      <c r="AQ55">
        <v>0</v>
      </c>
      <c r="AR55">
        <v>6.5575697463768083</v>
      </c>
      <c r="AS55">
        <v>3.9983992867310469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844.68495983019818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246.23999999999995</v>
      </c>
      <c r="L56">
        <v>9</v>
      </c>
      <c r="M56">
        <v>30.813263387978143</v>
      </c>
      <c r="N56">
        <v>50.405714528606651</v>
      </c>
      <c r="O56">
        <v>71.2</v>
      </c>
      <c r="P56">
        <v>19.616195831313618</v>
      </c>
      <c r="Q56">
        <v>8.7299999999999986</v>
      </c>
      <c r="R56">
        <v>18</v>
      </c>
      <c r="S56">
        <v>0</v>
      </c>
      <c r="T56">
        <v>0</v>
      </c>
      <c r="U56">
        <v>58.841482825533625</v>
      </c>
      <c r="V56">
        <v>8.83</v>
      </c>
      <c r="W56">
        <v>19.065608014739748</v>
      </c>
      <c r="X56">
        <v>115.6</v>
      </c>
      <c r="Y56">
        <v>0</v>
      </c>
      <c r="Z56">
        <v>0</v>
      </c>
      <c r="AA56">
        <v>0</v>
      </c>
      <c r="AB56">
        <v>4.8068209178603798</v>
      </c>
      <c r="AC56">
        <v>4.1098340841915855</v>
      </c>
      <c r="AD56">
        <v>7.7365785800424156</v>
      </c>
      <c r="AE56">
        <v>20.981088409968329</v>
      </c>
      <c r="AF56">
        <v>5.9474744365523327</v>
      </c>
      <c r="AG56">
        <v>27.542533218278937</v>
      </c>
      <c r="AH56">
        <v>39.727144314609085</v>
      </c>
      <c r="AI56">
        <v>0</v>
      </c>
      <c r="AJ56">
        <v>0</v>
      </c>
      <c r="AK56">
        <v>21.869204497231962</v>
      </c>
      <c r="AL56">
        <v>36.861901032702228</v>
      </c>
      <c r="AM56">
        <v>0</v>
      </c>
      <c r="AN56">
        <v>0</v>
      </c>
      <c r="AO56">
        <v>4.1153040000000001</v>
      </c>
      <c r="AP56">
        <v>4.0229627174813585</v>
      </c>
      <c r="AQ56">
        <v>0</v>
      </c>
      <c r="AR56">
        <v>6.5575697463768083</v>
      </c>
      <c r="AS56">
        <v>3.9983992867310469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844.61907983019819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246.23999999999995</v>
      </c>
      <c r="L57">
        <v>9</v>
      </c>
      <c r="M57">
        <v>30.813263387978143</v>
      </c>
      <c r="N57">
        <v>50.405714528606651</v>
      </c>
      <c r="O57">
        <v>71.2</v>
      </c>
      <c r="P57">
        <v>19.616195831313618</v>
      </c>
      <c r="Q57">
        <v>8.7299999999999986</v>
      </c>
      <c r="R57">
        <v>18</v>
      </c>
      <c r="S57">
        <v>0</v>
      </c>
      <c r="T57">
        <v>0</v>
      </c>
      <c r="U57">
        <v>58.841482825533625</v>
      </c>
      <c r="V57">
        <v>8.83</v>
      </c>
      <c r="W57">
        <v>19.065608014739748</v>
      </c>
      <c r="X57">
        <v>116.93</v>
      </c>
      <c r="Y57">
        <v>0</v>
      </c>
      <c r="Z57">
        <v>0</v>
      </c>
      <c r="AA57">
        <v>0</v>
      </c>
      <c r="AB57">
        <v>4.8068209178603798</v>
      </c>
      <c r="AC57">
        <v>4.1098340841915855</v>
      </c>
      <c r="AD57">
        <v>7.7365785800424156</v>
      </c>
      <c r="AE57">
        <v>20.981088409968329</v>
      </c>
      <c r="AF57">
        <v>5.9474744365523327</v>
      </c>
      <c r="AG57">
        <v>27.542533218278937</v>
      </c>
      <c r="AH57">
        <v>39.727144314609085</v>
      </c>
      <c r="AI57">
        <v>0</v>
      </c>
      <c r="AJ57">
        <v>0</v>
      </c>
      <c r="AK57">
        <v>21.869204497231962</v>
      </c>
      <c r="AL57">
        <v>36.861901032702228</v>
      </c>
      <c r="AM57">
        <v>0</v>
      </c>
      <c r="AN57">
        <v>0</v>
      </c>
      <c r="AO57">
        <v>4.1153040000000001</v>
      </c>
      <c r="AP57">
        <v>4.0229627174813585</v>
      </c>
      <c r="AQ57">
        <v>0</v>
      </c>
      <c r="AR57">
        <v>6.5575697463768083</v>
      </c>
      <c r="AS57">
        <v>3.9983992867310469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845.94907983019823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246.23999999999995</v>
      </c>
      <c r="L58">
        <v>9</v>
      </c>
      <c r="M58">
        <v>30.813263387978143</v>
      </c>
      <c r="N58">
        <v>50.405714528606651</v>
      </c>
      <c r="O58">
        <v>71.2</v>
      </c>
      <c r="P58">
        <v>19.616195831313618</v>
      </c>
      <c r="Q58">
        <v>8.7299999999999986</v>
      </c>
      <c r="R58">
        <v>18</v>
      </c>
      <c r="S58">
        <v>0</v>
      </c>
      <c r="T58">
        <v>0</v>
      </c>
      <c r="U58">
        <v>58.841482825533625</v>
      </c>
      <c r="V58">
        <v>8.83</v>
      </c>
      <c r="W58">
        <v>19.065608014739748</v>
      </c>
      <c r="X58">
        <v>116.93</v>
      </c>
      <c r="Y58">
        <v>0</v>
      </c>
      <c r="Z58">
        <v>0</v>
      </c>
      <c r="AA58">
        <v>0</v>
      </c>
      <c r="AB58">
        <v>4.8068209178603798</v>
      </c>
      <c r="AC58">
        <v>4.1098340841915855</v>
      </c>
      <c r="AD58">
        <v>7.7365785800424156</v>
      </c>
      <c r="AE58">
        <v>20.981088409968329</v>
      </c>
      <c r="AF58">
        <v>5.9474744365523327</v>
      </c>
      <c r="AG58">
        <v>27.542533218278937</v>
      </c>
      <c r="AH58">
        <v>39.727144314609085</v>
      </c>
      <c r="AI58">
        <v>0</v>
      </c>
      <c r="AJ58">
        <v>0</v>
      </c>
      <c r="AK58">
        <v>21.869204497231962</v>
      </c>
      <c r="AL58">
        <v>36.861901032702228</v>
      </c>
      <c r="AM58">
        <v>0</v>
      </c>
      <c r="AN58">
        <v>0</v>
      </c>
      <c r="AO58">
        <v>4.1153040000000001</v>
      </c>
      <c r="AP58">
        <v>4.0229627174813585</v>
      </c>
      <c r="AQ58">
        <v>0</v>
      </c>
      <c r="AR58">
        <v>6.5575697463768083</v>
      </c>
      <c r="AS58">
        <v>3.9983992867310469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845.94907983019823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246.23999999999995</v>
      </c>
      <c r="L59">
        <v>9</v>
      </c>
      <c r="M59">
        <v>30.813263387978143</v>
      </c>
      <c r="N59">
        <v>50.405714528606651</v>
      </c>
      <c r="O59">
        <v>71.2</v>
      </c>
      <c r="P59">
        <v>19.616195831313618</v>
      </c>
      <c r="Q59">
        <v>8.7299999999999986</v>
      </c>
      <c r="R59">
        <v>18</v>
      </c>
      <c r="S59">
        <v>0</v>
      </c>
      <c r="T59">
        <v>0</v>
      </c>
      <c r="U59">
        <v>58.841482825533625</v>
      </c>
      <c r="V59">
        <v>8.83</v>
      </c>
      <c r="W59">
        <v>19.065608014739748</v>
      </c>
      <c r="X59">
        <v>116.93</v>
      </c>
      <c r="Y59">
        <v>0</v>
      </c>
      <c r="Z59">
        <v>0</v>
      </c>
      <c r="AA59">
        <v>0</v>
      </c>
      <c r="AB59">
        <v>4.8068209178603798</v>
      </c>
      <c r="AC59">
        <v>4.1098340841915855</v>
      </c>
      <c r="AD59">
        <v>7.7365785800424156</v>
      </c>
      <c r="AE59">
        <v>20.981088409968329</v>
      </c>
      <c r="AF59">
        <v>5.9474744365523327</v>
      </c>
      <c r="AG59">
        <v>27.542533218278937</v>
      </c>
      <c r="AH59">
        <v>39.727144314609085</v>
      </c>
      <c r="AI59">
        <v>0</v>
      </c>
      <c r="AJ59">
        <v>0</v>
      </c>
      <c r="AK59">
        <v>21.869204497231962</v>
      </c>
      <c r="AL59">
        <v>36.861901032702228</v>
      </c>
      <c r="AM59">
        <v>0</v>
      </c>
      <c r="AN59">
        <v>0</v>
      </c>
      <c r="AO59">
        <v>4.0538160000000003</v>
      </c>
      <c r="AP59">
        <v>4.0229627174813585</v>
      </c>
      <c r="AQ59">
        <v>0</v>
      </c>
      <c r="AR59">
        <v>7.5018949275362283</v>
      </c>
      <c r="AS59">
        <v>3.9983992867310469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846.83191701135763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246.23999999999995</v>
      </c>
      <c r="L60">
        <v>9</v>
      </c>
      <c r="M60">
        <v>30.813263387978143</v>
      </c>
      <c r="N60">
        <v>50.405714528606651</v>
      </c>
      <c r="O60">
        <v>71.2</v>
      </c>
      <c r="P60">
        <v>19.616195831313618</v>
      </c>
      <c r="Q60">
        <v>8.7299999999999986</v>
      </c>
      <c r="R60">
        <v>18</v>
      </c>
      <c r="S60">
        <v>0</v>
      </c>
      <c r="T60">
        <v>0</v>
      </c>
      <c r="U60">
        <v>58.841482825533625</v>
      </c>
      <c r="V60">
        <v>8.83</v>
      </c>
      <c r="W60">
        <v>19.065608014739748</v>
      </c>
      <c r="X60">
        <v>116.93</v>
      </c>
      <c r="Y60">
        <v>0</v>
      </c>
      <c r="Z60">
        <v>0</v>
      </c>
      <c r="AA60">
        <v>0</v>
      </c>
      <c r="AB60">
        <v>4.8068209178603798</v>
      </c>
      <c r="AC60">
        <v>4.1098340841915855</v>
      </c>
      <c r="AD60">
        <v>7.7365785800424156</v>
      </c>
      <c r="AE60">
        <v>20.981088409968329</v>
      </c>
      <c r="AF60">
        <v>5.9474744365523327</v>
      </c>
      <c r="AG60">
        <v>27.542533218278937</v>
      </c>
      <c r="AH60">
        <v>39.727144314609085</v>
      </c>
      <c r="AI60">
        <v>0</v>
      </c>
      <c r="AJ60">
        <v>0</v>
      </c>
      <c r="AK60">
        <v>21.869204497231962</v>
      </c>
      <c r="AL60">
        <v>36.861901032702228</v>
      </c>
      <c r="AM60">
        <v>0</v>
      </c>
      <c r="AN60">
        <v>0</v>
      </c>
      <c r="AO60">
        <v>4.0538160000000003</v>
      </c>
      <c r="AP60">
        <v>4.0229627174813585</v>
      </c>
      <c r="AQ60">
        <v>0</v>
      </c>
      <c r="AR60">
        <v>7.5018949275362283</v>
      </c>
      <c r="AS60">
        <v>3.9983992867310469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846.83191701135763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246.23999999999995</v>
      </c>
      <c r="L61">
        <v>9</v>
      </c>
      <c r="M61">
        <v>30.813263387978143</v>
      </c>
      <c r="N61">
        <v>50.405714528606651</v>
      </c>
      <c r="O61">
        <v>71.2</v>
      </c>
      <c r="P61">
        <v>19.616195831313618</v>
      </c>
      <c r="Q61">
        <v>8.7299999999999986</v>
      </c>
      <c r="R61">
        <v>18</v>
      </c>
      <c r="S61">
        <v>0</v>
      </c>
      <c r="T61">
        <v>0</v>
      </c>
      <c r="U61">
        <v>58.841482825533625</v>
      </c>
      <c r="V61">
        <v>8.83</v>
      </c>
      <c r="W61">
        <v>19.065608014739748</v>
      </c>
      <c r="X61">
        <v>110.03</v>
      </c>
      <c r="Y61">
        <v>0</v>
      </c>
      <c r="Z61">
        <v>0</v>
      </c>
      <c r="AA61">
        <v>0</v>
      </c>
      <c r="AB61">
        <v>4.8068209178603798</v>
      </c>
      <c r="AC61">
        <v>4.1098340841915855</v>
      </c>
      <c r="AD61">
        <v>7.7365785800424156</v>
      </c>
      <c r="AE61">
        <v>20.981088409968329</v>
      </c>
      <c r="AF61">
        <v>5.9474744365523327</v>
      </c>
      <c r="AG61">
        <v>27.542533218278937</v>
      </c>
      <c r="AH61">
        <v>39.727144314609085</v>
      </c>
      <c r="AI61">
        <v>0</v>
      </c>
      <c r="AJ61">
        <v>0</v>
      </c>
      <c r="AK61">
        <v>21.869204497231962</v>
      </c>
      <c r="AL61">
        <v>36.861901032702228</v>
      </c>
      <c r="AM61">
        <v>0</v>
      </c>
      <c r="AN61">
        <v>0</v>
      </c>
      <c r="AO61">
        <v>3.9923280000000001</v>
      </c>
      <c r="AP61">
        <v>4.0229627174813585</v>
      </c>
      <c r="AQ61">
        <v>0</v>
      </c>
      <c r="AR61">
        <v>7.5018949275362283</v>
      </c>
      <c r="AS61">
        <v>3.9983992867310469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839.8704290113576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246.23999999999995</v>
      </c>
      <c r="L62">
        <v>9</v>
      </c>
      <c r="M62">
        <v>30.813263387978143</v>
      </c>
      <c r="N62">
        <v>50.405714528606651</v>
      </c>
      <c r="O62">
        <v>71.2</v>
      </c>
      <c r="P62">
        <v>19.616195831313618</v>
      </c>
      <c r="Q62">
        <v>8.7299999999999986</v>
      </c>
      <c r="R62">
        <v>18</v>
      </c>
      <c r="S62">
        <v>0</v>
      </c>
      <c r="T62">
        <v>0</v>
      </c>
      <c r="U62">
        <v>58.841482825533625</v>
      </c>
      <c r="V62">
        <v>8.83</v>
      </c>
      <c r="W62">
        <v>19.065608014739748</v>
      </c>
      <c r="X62">
        <v>74.569999999999993</v>
      </c>
      <c r="Y62">
        <v>0</v>
      </c>
      <c r="Z62">
        <v>0</v>
      </c>
      <c r="AA62">
        <v>0</v>
      </c>
      <c r="AB62">
        <v>4.8068209178603798</v>
      </c>
      <c r="AC62">
        <v>4.1098340841915855</v>
      </c>
      <c r="AD62">
        <v>7.7365785800424156</v>
      </c>
      <c r="AE62">
        <v>20.981088409968329</v>
      </c>
      <c r="AF62">
        <v>5.9474744365523327</v>
      </c>
      <c r="AG62">
        <v>27.542533218278937</v>
      </c>
      <c r="AH62">
        <v>39.727144314609085</v>
      </c>
      <c r="AI62">
        <v>0</v>
      </c>
      <c r="AJ62">
        <v>0</v>
      </c>
      <c r="AK62">
        <v>21.869204497231962</v>
      </c>
      <c r="AL62">
        <v>36.861901032702228</v>
      </c>
      <c r="AM62">
        <v>0</v>
      </c>
      <c r="AN62">
        <v>0</v>
      </c>
      <c r="AO62">
        <v>3.9923280000000001</v>
      </c>
      <c r="AP62">
        <v>4.0229627174813585</v>
      </c>
      <c r="AQ62">
        <v>10.001669969665935</v>
      </c>
      <c r="AR62">
        <v>7.5018949275362283</v>
      </c>
      <c r="AS62">
        <v>3.9983992867310469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814.41209898102352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246.23999999999995</v>
      </c>
      <c r="L63">
        <v>9</v>
      </c>
      <c r="M63">
        <v>30.813263387978143</v>
      </c>
      <c r="N63">
        <v>50.405714528606651</v>
      </c>
      <c r="O63">
        <v>71.2</v>
      </c>
      <c r="P63">
        <v>19.616195831313618</v>
      </c>
      <c r="Q63">
        <v>8.7299999999999986</v>
      </c>
      <c r="R63">
        <v>18</v>
      </c>
      <c r="S63">
        <v>0</v>
      </c>
      <c r="T63">
        <v>0</v>
      </c>
      <c r="U63">
        <v>58.841482825533625</v>
      </c>
      <c r="V63">
        <v>8.83</v>
      </c>
      <c r="W63">
        <v>19.065608014739748</v>
      </c>
      <c r="X63">
        <v>74.569999999999993</v>
      </c>
      <c r="Y63">
        <v>0</v>
      </c>
      <c r="Z63">
        <v>0</v>
      </c>
      <c r="AA63">
        <v>0</v>
      </c>
      <c r="AB63">
        <v>4.8068209178603798</v>
      </c>
      <c r="AC63">
        <v>4.1098340841915855</v>
      </c>
      <c r="AD63">
        <v>7.7365785800424156</v>
      </c>
      <c r="AE63">
        <v>20.981088409968329</v>
      </c>
      <c r="AF63">
        <v>5.9474744365523327</v>
      </c>
      <c r="AG63">
        <v>27.542533218278937</v>
      </c>
      <c r="AH63">
        <v>39.727144314609085</v>
      </c>
      <c r="AI63">
        <v>0</v>
      </c>
      <c r="AJ63">
        <v>0</v>
      </c>
      <c r="AK63">
        <v>21.869204497231962</v>
      </c>
      <c r="AL63">
        <v>36.861901032702228</v>
      </c>
      <c r="AM63">
        <v>0</v>
      </c>
      <c r="AN63">
        <v>0</v>
      </c>
      <c r="AO63">
        <v>3.8034720000000006</v>
      </c>
      <c r="AP63">
        <v>4.0229627174813585</v>
      </c>
      <c r="AQ63">
        <v>10.421703583729814</v>
      </c>
      <c r="AR63">
        <v>6.5575697463768083</v>
      </c>
      <c r="AS63">
        <v>3.9983992867310469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813.69895141392794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246.23999999999995</v>
      </c>
      <c r="L64">
        <v>9</v>
      </c>
      <c r="M64">
        <v>30.813263387978143</v>
      </c>
      <c r="N64">
        <v>50.405714528606651</v>
      </c>
      <c r="O64">
        <v>71.2</v>
      </c>
      <c r="P64">
        <v>19.616195831313618</v>
      </c>
      <c r="Q64">
        <v>8.7299999999999986</v>
      </c>
      <c r="R64">
        <v>18</v>
      </c>
      <c r="S64">
        <v>0</v>
      </c>
      <c r="T64">
        <v>0</v>
      </c>
      <c r="U64">
        <v>58.841482825533625</v>
      </c>
      <c r="V64">
        <v>8.83</v>
      </c>
      <c r="W64">
        <v>19.065608014739748</v>
      </c>
      <c r="X64">
        <v>74.569999999999993</v>
      </c>
      <c r="Y64">
        <v>0</v>
      </c>
      <c r="Z64">
        <v>0</v>
      </c>
      <c r="AA64">
        <v>0</v>
      </c>
      <c r="AB64">
        <v>4.8068209178603798</v>
      </c>
      <c r="AC64">
        <v>4.1098340841915855</v>
      </c>
      <c r="AD64">
        <v>7.7365785800424156</v>
      </c>
      <c r="AE64">
        <v>20.981088409968329</v>
      </c>
      <c r="AF64">
        <v>5.9474744365523327</v>
      </c>
      <c r="AG64">
        <v>27.542533218278937</v>
      </c>
      <c r="AH64">
        <v>39.727144314609085</v>
      </c>
      <c r="AI64">
        <v>0</v>
      </c>
      <c r="AJ64">
        <v>0</v>
      </c>
      <c r="AK64">
        <v>21.869204497231962</v>
      </c>
      <c r="AL64">
        <v>36.861901032702228</v>
      </c>
      <c r="AM64">
        <v>0</v>
      </c>
      <c r="AN64">
        <v>0</v>
      </c>
      <c r="AO64">
        <v>3.8034720000000006</v>
      </c>
      <c r="AP64">
        <v>4.0229627174813585</v>
      </c>
      <c r="AQ64">
        <v>10.421703583729814</v>
      </c>
      <c r="AR64">
        <v>6.5575697463768083</v>
      </c>
      <c r="AS64">
        <v>3.9983992867310469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813.69895141392794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246.23999999999995</v>
      </c>
      <c r="L65">
        <v>9</v>
      </c>
      <c r="M65">
        <v>30.813263387978143</v>
      </c>
      <c r="N65">
        <v>50.405714528606651</v>
      </c>
      <c r="O65">
        <v>71.2</v>
      </c>
      <c r="P65">
        <v>19.616195831313618</v>
      </c>
      <c r="Q65">
        <v>8.7299999999999986</v>
      </c>
      <c r="R65">
        <v>18</v>
      </c>
      <c r="S65">
        <v>0</v>
      </c>
      <c r="T65">
        <v>0</v>
      </c>
      <c r="U65">
        <v>58.841482825533625</v>
      </c>
      <c r="V65">
        <v>8.83</v>
      </c>
      <c r="W65">
        <v>19.065608014739748</v>
      </c>
      <c r="X65">
        <v>74.569999999999993</v>
      </c>
      <c r="Y65">
        <v>0</v>
      </c>
      <c r="Z65">
        <v>0</v>
      </c>
      <c r="AA65">
        <v>0</v>
      </c>
      <c r="AB65">
        <v>4.8068209178603798</v>
      </c>
      <c r="AC65">
        <v>4.1098340841915855</v>
      </c>
      <c r="AD65">
        <v>7.7365785800424156</v>
      </c>
      <c r="AE65">
        <v>20.981088409968329</v>
      </c>
      <c r="AF65">
        <v>5.9474744365523327</v>
      </c>
      <c r="AG65">
        <v>27.542533218278937</v>
      </c>
      <c r="AH65">
        <v>39.727144314609085</v>
      </c>
      <c r="AI65">
        <v>0</v>
      </c>
      <c r="AJ65">
        <v>0</v>
      </c>
      <c r="AK65">
        <v>21.869204497231962</v>
      </c>
      <c r="AL65">
        <v>36.861901032702228</v>
      </c>
      <c r="AM65">
        <v>0</v>
      </c>
      <c r="AN65">
        <v>0</v>
      </c>
      <c r="AO65">
        <v>4.3656480000000002</v>
      </c>
      <c r="AP65">
        <v>4.0229627174813585</v>
      </c>
      <c r="AQ65">
        <v>10.421703583729814</v>
      </c>
      <c r="AR65">
        <v>6.5575697463768083</v>
      </c>
      <c r="AS65">
        <v>3.9983992867310469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814.26112741392785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246.23999999999995</v>
      </c>
      <c r="L66">
        <v>9</v>
      </c>
      <c r="M66">
        <v>30.813263387978143</v>
      </c>
      <c r="N66">
        <v>50.405714528606651</v>
      </c>
      <c r="O66">
        <v>71.2</v>
      </c>
      <c r="P66">
        <v>19.616195831313618</v>
      </c>
      <c r="Q66">
        <v>8.7299999999999986</v>
      </c>
      <c r="R66">
        <v>18</v>
      </c>
      <c r="S66">
        <v>0</v>
      </c>
      <c r="T66">
        <v>0</v>
      </c>
      <c r="U66">
        <v>58.841482825533625</v>
      </c>
      <c r="V66">
        <v>8.83</v>
      </c>
      <c r="W66">
        <v>19.065608014739748</v>
      </c>
      <c r="X66">
        <v>74.569999999999993</v>
      </c>
      <c r="Y66">
        <v>0</v>
      </c>
      <c r="Z66">
        <v>0</v>
      </c>
      <c r="AA66">
        <v>0</v>
      </c>
      <c r="AB66">
        <v>4.8068209178603798</v>
      </c>
      <c r="AC66">
        <v>4.1098340841915855</v>
      </c>
      <c r="AD66">
        <v>7.7365785800424156</v>
      </c>
      <c r="AE66">
        <v>20.981088409968329</v>
      </c>
      <c r="AF66">
        <v>5.9474744365523327</v>
      </c>
      <c r="AG66">
        <v>27.542533218278937</v>
      </c>
      <c r="AH66">
        <v>39.727144314609085</v>
      </c>
      <c r="AI66">
        <v>0</v>
      </c>
      <c r="AJ66">
        <v>0</v>
      </c>
      <c r="AK66">
        <v>21.869204497231962</v>
      </c>
      <c r="AL66">
        <v>36.861901032702228</v>
      </c>
      <c r="AM66">
        <v>0</v>
      </c>
      <c r="AN66">
        <v>0</v>
      </c>
      <c r="AO66">
        <v>4.2426719999999998</v>
      </c>
      <c r="AP66">
        <v>4.0229627174813585</v>
      </c>
      <c r="AQ66">
        <v>10.421703583729814</v>
      </c>
      <c r="AR66">
        <v>6.5575697463768083</v>
      </c>
      <c r="AS66">
        <v>3.9983992867310469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814.13815141392786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246.24799143218766</v>
      </c>
      <c r="L67">
        <v>9</v>
      </c>
      <c r="M67">
        <v>30.813263387978143</v>
      </c>
      <c r="N67">
        <v>50.405714528606651</v>
      </c>
      <c r="O67">
        <v>71.2</v>
      </c>
      <c r="P67">
        <v>19.616195831313618</v>
      </c>
      <c r="Q67">
        <v>8.7299999999999986</v>
      </c>
      <c r="R67">
        <v>17.98567652006729</v>
      </c>
      <c r="S67">
        <v>0</v>
      </c>
      <c r="T67">
        <v>0</v>
      </c>
      <c r="U67">
        <v>58.841482825533625</v>
      </c>
      <c r="V67">
        <v>8.83</v>
      </c>
      <c r="W67">
        <v>19.065608014739748</v>
      </c>
      <c r="X67">
        <v>39.624391974282226</v>
      </c>
      <c r="Y67">
        <v>0</v>
      </c>
      <c r="Z67">
        <v>0</v>
      </c>
      <c r="AA67">
        <v>0</v>
      </c>
      <c r="AB67">
        <v>4.8068209178603798</v>
      </c>
      <c r="AC67">
        <v>4.1098340841915855</v>
      </c>
      <c r="AD67">
        <v>7.7365785800424156</v>
      </c>
      <c r="AE67">
        <v>20.981088409968329</v>
      </c>
      <c r="AF67">
        <v>5.9474744365523327</v>
      </c>
      <c r="AG67">
        <v>27.542533218278937</v>
      </c>
      <c r="AH67">
        <v>39.727144314609085</v>
      </c>
      <c r="AI67">
        <v>0</v>
      </c>
      <c r="AJ67">
        <v>0</v>
      </c>
      <c r="AK67">
        <v>21.869204497231962</v>
      </c>
      <c r="AL67">
        <v>36.861901032702228</v>
      </c>
      <c r="AM67">
        <v>0</v>
      </c>
      <c r="AN67">
        <v>0</v>
      </c>
      <c r="AO67">
        <v>4.3656480000000002</v>
      </c>
      <c r="AP67">
        <v>4.0229627174813585</v>
      </c>
      <c r="AQ67">
        <v>10.421703583729814</v>
      </c>
      <c r="AR67">
        <v>4.6864882246376798</v>
      </c>
      <c r="AS67">
        <v>3.9983992867310469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777.43810581872606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246.24827697478986</v>
      </c>
      <c r="L68">
        <v>8.8699999999999992</v>
      </c>
      <c r="M68">
        <v>30.813263387978143</v>
      </c>
      <c r="N68">
        <v>50.405714528606651</v>
      </c>
      <c r="O68">
        <v>71.2</v>
      </c>
      <c r="P68">
        <v>19.616195831313618</v>
      </c>
      <c r="Q68">
        <v>8.7200000000000024</v>
      </c>
      <c r="R68">
        <v>17.829999999999995</v>
      </c>
      <c r="S68">
        <v>0</v>
      </c>
      <c r="T68">
        <v>0</v>
      </c>
      <c r="U68">
        <v>58.841482825533625</v>
      </c>
      <c r="V68">
        <v>8.83</v>
      </c>
      <c r="W68">
        <v>19.065608014739748</v>
      </c>
      <c r="X68">
        <v>39.624391974282226</v>
      </c>
      <c r="Y68">
        <v>0</v>
      </c>
      <c r="Z68">
        <v>0.46553272727272721</v>
      </c>
      <c r="AA68">
        <v>0</v>
      </c>
      <c r="AB68">
        <v>4.8068209178603798</v>
      </c>
      <c r="AC68">
        <v>4.1098340841915855</v>
      </c>
      <c r="AD68">
        <v>7.7365785800424156</v>
      </c>
      <c r="AE68">
        <v>20.981088409968329</v>
      </c>
      <c r="AF68">
        <v>5.9474744365523327</v>
      </c>
      <c r="AG68">
        <v>27.542533218278937</v>
      </c>
      <c r="AH68">
        <v>39.727144314609085</v>
      </c>
      <c r="AI68">
        <v>0</v>
      </c>
      <c r="AJ68">
        <v>0</v>
      </c>
      <c r="AK68">
        <v>21.869204497231962</v>
      </c>
      <c r="AL68">
        <v>36.861901032702228</v>
      </c>
      <c r="AM68">
        <v>0</v>
      </c>
      <c r="AN68">
        <v>0</v>
      </c>
      <c r="AO68">
        <v>4.2426719999999998</v>
      </c>
      <c r="AP68">
        <v>4.0229627174813585</v>
      </c>
      <c r="AQ68">
        <v>10.421703583729814</v>
      </c>
      <c r="AR68">
        <v>4.6864882246376798</v>
      </c>
      <c r="AS68">
        <v>3.9983992867310469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777.48527156853368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246.23252640524464</v>
      </c>
      <c r="L69">
        <v>8.9997749549909987</v>
      </c>
      <c r="M69">
        <v>30.813263387978143</v>
      </c>
      <c r="N69">
        <v>50.405714528606651</v>
      </c>
      <c r="O69">
        <v>71.2</v>
      </c>
      <c r="P69">
        <v>19.616195831313618</v>
      </c>
      <c r="Q69">
        <v>8.6956930693069285</v>
      </c>
      <c r="R69">
        <v>17.725675609756099</v>
      </c>
      <c r="S69">
        <v>0</v>
      </c>
      <c r="T69">
        <v>0</v>
      </c>
      <c r="U69">
        <v>58.841482825533625</v>
      </c>
      <c r="V69">
        <v>8.83</v>
      </c>
      <c r="W69">
        <v>19.065608014739748</v>
      </c>
      <c r="X69">
        <v>39.624391974282226</v>
      </c>
      <c r="Y69">
        <v>0</v>
      </c>
      <c r="Z69">
        <v>2.7536699999999992</v>
      </c>
      <c r="AA69">
        <v>0</v>
      </c>
      <c r="AB69">
        <v>4.8068209178603798</v>
      </c>
      <c r="AC69">
        <v>4.1098340841915855</v>
      </c>
      <c r="AD69">
        <v>11.660756466617078</v>
      </c>
      <c r="AE69">
        <v>20.981088409968329</v>
      </c>
      <c r="AF69">
        <v>5.9474744365523327</v>
      </c>
      <c r="AG69">
        <v>27.542533218278937</v>
      </c>
      <c r="AH69">
        <v>39.727144314609085</v>
      </c>
      <c r="AI69">
        <v>0</v>
      </c>
      <c r="AJ69">
        <v>0</v>
      </c>
      <c r="AK69">
        <v>21.869204497231962</v>
      </c>
      <c r="AL69">
        <v>36.861901032702228</v>
      </c>
      <c r="AM69">
        <v>0</v>
      </c>
      <c r="AN69">
        <v>0</v>
      </c>
      <c r="AO69">
        <v>4.2426719999999998</v>
      </c>
      <c r="AP69">
        <v>4.0229627174813585</v>
      </c>
      <c r="AQ69">
        <v>20.009427383013954</v>
      </c>
      <c r="AR69">
        <v>4.6864882246376798</v>
      </c>
      <c r="AS69">
        <v>3.9983992867310469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793.27070359162849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246.23252640524464</v>
      </c>
      <c r="L70">
        <v>8.9997749549909987</v>
      </c>
      <c r="M70">
        <v>30.813263387978143</v>
      </c>
      <c r="N70">
        <v>50.405714528606651</v>
      </c>
      <c r="O70">
        <v>71.2</v>
      </c>
      <c r="P70">
        <v>19.616195831313618</v>
      </c>
      <c r="Q70">
        <v>8.7256931425752349</v>
      </c>
      <c r="R70">
        <v>17.725675609756099</v>
      </c>
      <c r="S70">
        <v>0</v>
      </c>
      <c r="T70">
        <v>0</v>
      </c>
      <c r="U70">
        <v>58.841482825533625</v>
      </c>
      <c r="V70">
        <v>8.83</v>
      </c>
      <c r="W70">
        <v>19.065608014739748</v>
      </c>
      <c r="X70">
        <v>39.624391974282226</v>
      </c>
      <c r="Y70">
        <v>0</v>
      </c>
      <c r="Z70">
        <v>2.7536699999999992</v>
      </c>
      <c r="AA70">
        <v>0</v>
      </c>
      <c r="AB70">
        <v>4.8068209178603798</v>
      </c>
      <c r="AC70">
        <v>4.1098340841915855</v>
      </c>
      <c r="AD70">
        <v>11.660756466617078</v>
      </c>
      <c r="AE70">
        <v>20.981088409968329</v>
      </c>
      <c r="AF70">
        <v>5.9474744365523327</v>
      </c>
      <c r="AG70">
        <v>27.542533218278937</v>
      </c>
      <c r="AH70">
        <v>39.727144314609085</v>
      </c>
      <c r="AI70">
        <v>0</v>
      </c>
      <c r="AJ70">
        <v>0</v>
      </c>
      <c r="AK70">
        <v>21.869204497231962</v>
      </c>
      <c r="AL70">
        <v>27.648290877796899</v>
      </c>
      <c r="AM70">
        <v>0</v>
      </c>
      <c r="AN70">
        <v>0</v>
      </c>
      <c r="AO70">
        <v>4.1153040000000001</v>
      </c>
      <c r="AP70">
        <v>4.0229627174813585</v>
      </c>
      <c r="AQ70">
        <v>20.009427383013954</v>
      </c>
      <c r="AR70">
        <v>4.6864882246376798</v>
      </c>
      <c r="AS70">
        <v>3.9983992867310469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783.95972550999147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246.23257216976864</v>
      </c>
      <c r="L71">
        <v>8.9997749549909987</v>
      </c>
      <c r="M71">
        <v>30.813263387978143</v>
      </c>
      <c r="N71">
        <v>50.405714528606651</v>
      </c>
      <c r="O71">
        <v>71.2</v>
      </c>
      <c r="P71">
        <v>19.616195831313618</v>
      </c>
      <c r="Q71">
        <v>8.7256931425752349</v>
      </c>
      <c r="R71">
        <v>17.739999999999998</v>
      </c>
      <c r="S71">
        <v>0</v>
      </c>
      <c r="T71">
        <v>0</v>
      </c>
      <c r="U71">
        <v>58.841482825533625</v>
      </c>
      <c r="V71">
        <v>8.83</v>
      </c>
      <c r="W71">
        <v>19.065608014739748</v>
      </c>
      <c r="X71">
        <v>39.624391974282226</v>
      </c>
      <c r="Y71">
        <v>0</v>
      </c>
      <c r="Z71">
        <v>2.7668454545454542</v>
      </c>
      <c r="AA71">
        <v>0</v>
      </c>
      <c r="AB71">
        <v>4.8068209178603798</v>
      </c>
      <c r="AC71">
        <v>4.1098340841915855</v>
      </c>
      <c r="AD71">
        <v>11.660756466617078</v>
      </c>
      <c r="AE71">
        <v>20.981088409968329</v>
      </c>
      <c r="AF71">
        <v>5.9474744365523327</v>
      </c>
      <c r="AG71">
        <v>27.542533218278937</v>
      </c>
      <c r="AH71">
        <v>39.727144314609085</v>
      </c>
      <c r="AI71">
        <v>0</v>
      </c>
      <c r="AJ71">
        <v>0</v>
      </c>
      <c r="AK71">
        <v>21.869204497231962</v>
      </c>
      <c r="AL71">
        <v>27.648290877796899</v>
      </c>
      <c r="AM71">
        <v>0</v>
      </c>
      <c r="AN71">
        <v>0</v>
      </c>
      <c r="AO71">
        <v>3.9352320000000005</v>
      </c>
      <c r="AP71">
        <v>4.0229627174813585</v>
      </c>
      <c r="AQ71">
        <v>31.271198194871523</v>
      </c>
      <c r="AR71">
        <v>4.6864882246376798</v>
      </c>
      <c r="AS71">
        <v>5.7057157821652034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796.77628642659658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246.23257216976864</v>
      </c>
      <c r="L72">
        <v>8.9997749549909987</v>
      </c>
      <c r="M72">
        <v>30.813263387978143</v>
      </c>
      <c r="N72">
        <v>50.405714528606651</v>
      </c>
      <c r="O72">
        <v>71.2</v>
      </c>
      <c r="P72">
        <v>19.616195831313618</v>
      </c>
      <c r="Q72">
        <v>8.7256931425752349</v>
      </c>
      <c r="R72">
        <v>17.739999999999998</v>
      </c>
      <c r="S72">
        <v>0</v>
      </c>
      <c r="T72">
        <v>0</v>
      </c>
      <c r="U72">
        <v>58.841482825533625</v>
      </c>
      <c r="V72">
        <v>8.83</v>
      </c>
      <c r="W72">
        <v>19.065608014739748</v>
      </c>
      <c r="X72">
        <v>39.624391974282226</v>
      </c>
      <c r="Y72">
        <v>0</v>
      </c>
      <c r="Z72">
        <v>2.7668454545454542</v>
      </c>
      <c r="AA72">
        <v>0</v>
      </c>
      <c r="AB72">
        <v>4.8068209178603798</v>
      </c>
      <c r="AC72">
        <v>4.1098340841915855</v>
      </c>
      <c r="AD72">
        <v>11.660756466617078</v>
      </c>
      <c r="AE72">
        <v>20.981088409968329</v>
      </c>
      <c r="AF72">
        <v>5.9474744365523327</v>
      </c>
      <c r="AG72">
        <v>27.542533218278937</v>
      </c>
      <c r="AH72">
        <v>39.727144314609085</v>
      </c>
      <c r="AI72">
        <v>0</v>
      </c>
      <c r="AJ72">
        <v>0</v>
      </c>
      <c r="AK72">
        <v>21.869204497231962</v>
      </c>
      <c r="AL72">
        <v>27.648290877796899</v>
      </c>
      <c r="AM72">
        <v>0</v>
      </c>
      <c r="AN72">
        <v>0</v>
      </c>
      <c r="AO72">
        <v>3.9352320000000005</v>
      </c>
      <c r="AP72">
        <v>4.0229627174813585</v>
      </c>
      <c r="AQ72">
        <v>31.271198194871523</v>
      </c>
      <c r="AR72">
        <v>4.6864882246376798</v>
      </c>
      <c r="AS72">
        <v>5.7057157821652034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796.77628642659658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246.23257216976864</v>
      </c>
      <c r="L73">
        <v>8.9997749549909987</v>
      </c>
      <c r="M73">
        <v>30.813263387978143</v>
      </c>
      <c r="N73">
        <v>50.405714528606651</v>
      </c>
      <c r="O73">
        <v>71.2</v>
      </c>
      <c r="P73">
        <v>19.616195831313618</v>
      </c>
      <c r="Q73">
        <v>8.7256931425752349</v>
      </c>
      <c r="R73">
        <v>17.739999999999998</v>
      </c>
      <c r="S73">
        <v>0</v>
      </c>
      <c r="T73">
        <v>0</v>
      </c>
      <c r="U73">
        <v>58.841482825533625</v>
      </c>
      <c r="V73">
        <v>8.83</v>
      </c>
      <c r="W73">
        <v>19.065608014739748</v>
      </c>
      <c r="X73">
        <v>39.624391974282226</v>
      </c>
      <c r="Y73">
        <v>0</v>
      </c>
      <c r="Z73">
        <v>2.7668454545454542</v>
      </c>
      <c r="AA73">
        <v>0</v>
      </c>
      <c r="AB73">
        <v>4.8068209178603798</v>
      </c>
      <c r="AC73">
        <v>4.1098340841915855</v>
      </c>
      <c r="AD73">
        <v>11.660756466617078</v>
      </c>
      <c r="AE73">
        <v>20.981088409968329</v>
      </c>
      <c r="AF73">
        <v>5.9474744365523327</v>
      </c>
      <c r="AG73">
        <v>27.542533218278937</v>
      </c>
      <c r="AH73">
        <v>39.727144314609085</v>
      </c>
      <c r="AI73">
        <v>0</v>
      </c>
      <c r="AJ73">
        <v>0</v>
      </c>
      <c r="AK73">
        <v>21.869204497231962</v>
      </c>
      <c r="AL73">
        <v>27.648290877796899</v>
      </c>
      <c r="AM73">
        <v>0</v>
      </c>
      <c r="AN73">
        <v>0</v>
      </c>
      <c r="AO73">
        <v>3.8649600000000004</v>
      </c>
      <c r="AP73">
        <v>4.0229627174813585</v>
      </c>
      <c r="AQ73">
        <v>31.271198194871523</v>
      </c>
      <c r="AR73">
        <v>4.6864882246376798</v>
      </c>
      <c r="AS73">
        <v>5.7057157821652034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796.70601442659654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246.23257216976864</v>
      </c>
      <c r="L74">
        <v>8.9997749549909987</v>
      </c>
      <c r="M74">
        <v>30.813263387978143</v>
      </c>
      <c r="N74">
        <v>50.405714528606651</v>
      </c>
      <c r="O74">
        <v>71.2</v>
      </c>
      <c r="P74">
        <v>19.616195831313618</v>
      </c>
      <c r="Q74">
        <v>8.7256931425752349</v>
      </c>
      <c r="R74">
        <v>17.739999999999998</v>
      </c>
      <c r="S74">
        <v>0</v>
      </c>
      <c r="T74">
        <v>0</v>
      </c>
      <c r="U74">
        <v>58.841482825533625</v>
      </c>
      <c r="V74">
        <v>8.83</v>
      </c>
      <c r="W74">
        <v>19.065608014739748</v>
      </c>
      <c r="X74">
        <v>39.624391974282226</v>
      </c>
      <c r="Y74">
        <v>0</v>
      </c>
      <c r="Z74">
        <v>2.7668454545454542</v>
      </c>
      <c r="AA74">
        <v>0</v>
      </c>
      <c r="AB74">
        <v>4.8068209178603798</v>
      </c>
      <c r="AC74">
        <v>4.1098340841915855</v>
      </c>
      <c r="AD74">
        <v>11.660756466617078</v>
      </c>
      <c r="AE74">
        <v>20.981088409968329</v>
      </c>
      <c r="AF74">
        <v>5.9474744365523327</v>
      </c>
      <c r="AG74">
        <v>27.542533218278937</v>
      </c>
      <c r="AH74">
        <v>39.727144314609085</v>
      </c>
      <c r="AI74">
        <v>0.80758504766608397</v>
      </c>
      <c r="AJ74">
        <v>0</v>
      </c>
      <c r="AK74">
        <v>21.869204497231962</v>
      </c>
      <c r="AL74">
        <v>27.648290877796899</v>
      </c>
      <c r="AM74">
        <v>0</v>
      </c>
      <c r="AN74">
        <v>0</v>
      </c>
      <c r="AO74">
        <v>3.8034720000000006</v>
      </c>
      <c r="AP74">
        <v>4.0229627174813585</v>
      </c>
      <c r="AQ74">
        <v>41.692901778601325</v>
      </c>
      <c r="AR74">
        <v>4.6864882246376798</v>
      </c>
      <c r="AS74">
        <v>5.7057157821652034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807.87381505799249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246.23257216976864</v>
      </c>
      <c r="L75">
        <v>8.9997749549909987</v>
      </c>
      <c r="M75">
        <v>30.813263387978143</v>
      </c>
      <c r="N75">
        <v>50.405714528606651</v>
      </c>
      <c r="O75">
        <v>71.2</v>
      </c>
      <c r="P75">
        <v>19.616195831313618</v>
      </c>
      <c r="Q75">
        <v>8.7256931425752349</v>
      </c>
      <c r="R75">
        <v>17.739999999999998</v>
      </c>
      <c r="S75">
        <v>0</v>
      </c>
      <c r="T75">
        <v>0</v>
      </c>
      <c r="U75">
        <v>59.618524001683461</v>
      </c>
      <c r="V75">
        <v>8.83</v>
      </c>
      <c r="W75">
        <v>19.065608014739748</v>
      </c>
      <c r="X75">
        <v>39.624391974282226</v>
      </c>
      <c r="Y75">
        <v>0</v>
      </c>
      <c r="Z75">
        <v>2.7668454545454542</v>
      </c>
      <c r="AA75">
        <v>5.9648860759493685</v>
      </c>
      <c r="AB75">
        <v>5.6583149090242184</v>
      </c>
      <c r="AC75">
        <v>4.1098340841915855</v>
      </c>
      <c r="AD75">
        <v>15.509085543583483</v>
      </c>
      <c r="AE75">
        <v>20.981088409968329</v>
      </c>
      <c r="AF75">
        <v>11.888581127455252</v>
      </c>
      <c r="AG75">
        <v>27.542533218278937</v>
      </c>
      <c r="AH75">
        <v>39.727144314609085</v>
      </c>
      <c r="AI75">
        <v>1.6231265982648388</v>
      </c>
      <c r="AJ75">
        <v>0</v>
      </c>
      <c r="AK75">
        <v>21.869204497231962</v>
      </c>
      <c r="AL75">
        <v>27.648290877796899</v>
      </c>
      <c r="AM75">
        <v>1.134533827244641</v>
      </c>
      <c r="AN75">
        <v>0</v>
      </c>
      <c r="AO75">
        <v>3.741984</v>
      </c>
      <c r="AP75">
        <v>4.0229627174813585</v>
      </c>
      <c r="AQ75">
        <v>41.692901778601325</v>
      </c>
      <c r="AR75">
        <v>6.5575697463768083</v>
      </c>
      <c r="AS75">
        <v>5.7057157821652034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829.0163409687076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246.23257216976864</v>
      </c>
      <c r="L76">
        <v>8.9997749549909987</v>
      </c>
      <c r="M76">
        <v>30.813263387978143</v>
      </c>
      <c r="N76">
        <v>50.405714528606651</v>
      </c>
      <c r="O76">
        <v>71.2</v>
      </c>
      <c r="P76">
        <v>19.616195831313618</v>
      </c>
      <c r="Q76">
        <v>8.7256931425752349</v>
      </c>
      <c r="R76">
        <v>17.739999999999998</v>
      </c>
      <c r="S76">
        <v>0</v>
      </c>
      <c r="T76">
        <v>0</v>
      </c>
      <c r="U76">
        <v>59.73</v>
      </c>
      <c r="V76">
        <v>8.83</v>
      </c>
      <c r="W76">
        <v>19.065608014739748</v>
      </c>
      <c r="X76">
        <v>39.624391974282226</v>
      </c>
      <c r="Y76">
        <v>0</v>
      </c>
      <c r="Z76">
        <v>2.7668454545454542</v>
      </c>
      <c r="AA76">
        <v>11.929772151898737</v>
      </c>
      <c r="AB76">
        <v>8.4874723635363267</v>
      </c>
      <c r="AC76">
        <v>8.2156896261913115</v>
      </c>
      <c r="AD76">
        <v>15.509085543583483</v>
      </c>
      <c r="AE76">
        <v>20.981088409968329</v>
      </c>
      <c r="AF76">
        <v>17.836055564007587</v>
      </c>
      <c r="AG76">
        <v>27.542533218278937</v>
      </c>
      <c r="AH76">
        <v>45.750551418180379</v>
      </c>
      <c r="AI76">
        <v>20.802276917467751</v>
      </c>
      <c r="AJ76">
        <v>0</v>
      </c>
      <c r="AK76">
        <v>21.869204497231962</v>
      </c>
      <c r="AL76">
        <v>36.861901032702228</v>
      </c>
      <c r="AM76">
        <v>3.3956118068941721</v>
      </c>
      <c r="AN76">
        <v>0</v>
      </c>
      <c r="AO76">
        <v>3.5531279999999996</v>
      </c>
      <c r="AP76">
        <v>4.0229627174813585</v>
      </c>
      <c r="AQ76">
        <v>41.692901778601325</v>
      </c>
      <c r="AR76">
        <v>21.556967391304337</v>
      </c>
      <c r="AS76">
        <v>5.7057157821652034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899.46297767829435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246.23257216976864</v>
      </c>
      <c r="L77">
        <v>8.9997749549909987</v>
      </c>
      <c r="M77">
        <v>30.813263387978143</v>
      </c>
      <c r="N77">
        <v>50.405714528606651</v>
      </c>
      <c r="O77">
        <v>71.2</v>
      </c>
      <c r="P77">
        <v>19.616195831313618</v>
      </c>
      <c r="Q77">
        <v>8.7256931425752349</v>
      </c>
      <c r="R77">
        <v>17.72</v>
      </c>
      <c r="S77">
        <v>0</v>
      </c>
      <c r="T77">
        <v>0</v>
      </c>
      <c r="U77">
        <v>59.73</v>
      </c>
      <c r="V77">
        <v>8.83</v>
      </c>
      <c r="W77">
        <v>19.065608014739748</v>
      </c>
      <c r="X77">
        <v>39.624391974282226</v>
      </c>
      <c r="Y77">
        <v>0</v>
      </c>
      <c r="Z77">
        <v>8.3005363636363612</v>
      </c>
      <c r="AA77">
        <v>17.890265822784812</v>
      </c>
      <c r="AB77">
        <v>17.312403175183668</v>
      </c>
      <c r="AC77">
        <v>12.974026087656108</v>
      </c>
      <c r="AD77">
        <v>15.98014657167688</v>
      </c>
      <c r="AE77">
        <v>21.192093663427208</v>
      </c>
      <c r="AF77">
        <v>26.426144445066576</v>
      </c>
      <c r="AG77">
        <v>27.542533218278937</v>
      </c>
      <c r="AH77">
        <v>59.586695505889878</v>
      </c>
      <c r="AI77">
        <v>20.802276917467751</v>
      </c>
      <c r="AJ77">
        <v>0</v>
      </c>
      <c r="AK77">
        <v>21.869204497231962</v>
      </c>
      <c r="AL77">
        <v>57.228828743545598</v>
      </c>
      <c r="AM77">
        <v>5.6606846239635784</v>
      </c>
      <c r="AN77">
        <v>0</v>
      </c>
      <c r="AO77">
        <v>3.5531279999999996</v>
      </c>
      <c r="AP77">
        <v>4.5104614747307368</v>
      </c>
      <c r="AQ77">
        <v>41.692901778601325</v>
      </c>
      <c r="AR77">
        <v>21.556967391304337</v>
      </c>
      <c r="AS77">
        <v>5.7057157821652034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970.74822806686632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246.23257216976864</v>
      </c>
      <c r="L78">
        <v>8.9997749549909987</v>
      </c>
      <c r="M78">
        <v>30.813263387978143</v>
      </c>
      <c r="N78">
        <v>50.405714528606651</v>
      </c>
      <c r="O78">
        <v>71.2</v>
      </c>
      <c r="P78">
        <v>19.616195831313618</v>
      </c>
      <c r="Q78">
        <v>8.7256931425752349</v>
      </c>
      <c r="R78">
        <v>17.72</v>
      </c>
      <c r="S78">
        <v>0</v>
      </c>
      <c r="T78">
        <v>0</v>
      </c>
      <c r="U78">
        <v>59.73</v>
      </c>
      <c r="V78">
        <v>8.83</v>
      </c>
      <c r="W78">
        <v>19.065608014739748</v>
      </c>
      <c r="X78">
        <v>39.624391974282226</v>
      </c>
      <c r="Y78">
        <v>0</v>
      </c>
      <c r="Z78">
        <v>8.3005363636363612</v>
      </c>
      <c r="AA78">
        <v>17.890265822784812</v>
      </c>
      <c r="AB78">
        <v>17.312403175183668</v>
      </c>
      <c r="AC78">
        <v>12.974026087656108</v>
      </c>
      <c r="AD78">
        <v>15.98014657167688</v>
      </c>
      <c r="AE78">
        <v>21.192093663427208</v>
      </c>
      <c r="AF78">
        <v>26.426144445066576</v>
      </c>
      <c r="AG78">
        <v>27.542533218278937</v>
      </c>
      <c r="AH78">
        <v>59.586695505889878</v>
      </c>
      <c r="AI78">
        <v>20.802276917467751</v>
      </c>
      <c r="AJ78">
        <v>0</v>
      </c>
      <c r="AK78">
        <v>21.869204497231962</v>
      </c>
      <c r="AL78">
        <v>57.228828743545598</v>
      </c>
      <c r="AM78">
        <v>5.6606846239635784</v>
      </c>
      <c r="AN78">
        <v>0</v>
      </c>
      <c r="AO78">
        <v>3.5531279999999996</v>
      </c>
      <c r="AP78">
        <v>4.5104614747307368</v>
      </c>
      <c r="AQ78">
        <v>41.692901778601325</v>
      </c>
      <c r="AR78">
        <v>6.0919954710144895</v>
      </c>
      <c r="AS78">
        <v>5.7057157821652034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955.28325614657649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246.23257216976864</v>
      </c>
      <c r="L79">
        <v>8.9997749549909987</v>
      </c>
      <c r="M79">
        <v>30.813263387978143</v>
      </c>
      <c r="N79">
        <v>50.405714528606651</v>
      </c>
      <c r="O79">
        <v>71.2</v>
      </c>
      <c r="P79">
        <v>19.616195831313618</v>
      </c>
      <c r="Q79">
        <v>8.7256931425752349</v>
      </c>
      <c r="R79">
        <v>17.72</v>
      </c>
      <c r="S79">
        <v>0</v>
      </c>
      <c r="T79">
        <v>0</v>
      </c>
      <c r="U79">
        <v>59.73</v>
      </c>
      <c r="V79">
        <v>8.83</v>
      </c>
      <c r="W79">
        <v>19.065608014739748</v>
      </c>
      <c r="X79">
        <v>39.624391974282226</v>
      </c>
      <c r="Y79">
        <v>0</v>
      </c>
      <c r="Z79">
        <v>8.3005363636363612</v>
      </c>
      <c r="AA79">
        <v>17.890265822784812</v>
      </c>
      <c r="AB79">
        <v>17.312403175183668</v>
      </c>
      <c r="AC79">
        <v>12.974026087656108</v>
      </c>
      <c r="AD79">
        <v>15.98014657167688</v>
      </c>
      <c r="AE79">
        <v>21.192093663427208</v>
      </c>
      <c r="AF79">
        <v>26.426144445066576</v>
      </c>
      <c r="AG79">
        <v>27.542533218278937</v>
      </c>
      <c r="AH79">
        <v>59.586695505889878</v>
      </c>
      <c r="AI79">
        <v>20.802276917467751</v>
      </c>
      <c r="AJ79">
        <v>0</v>
      </c>
      <c r="AK79">
        <v>21.869204497231962</v>
      </c>
      <c r="AL79">
        <v>57.228828743545598</v>
      </c>
      <c r="AM79">
        <v>5.6606846239635784</v>
      </c>
      <c r="AN79">
        <v>0</v>
      </c>
      <c r="AO79">
        <v>3.619008</v>
      </c>
      <c r="AP79">
        <v>4.5104614747307368</v>
      </c>
      <c r="AQ79">
        <v>41.692901778601325</v>
      </c>
      <c r="AR79">
        <v>5.6220289855072441</v>
      </c>
      <c r="AS79">
        <v>5.7057157821652034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954.87916966106923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246.23257216976864</v>
      </c>
      <c r="L80">
        <v>8.9997749549909987</v>
      </c>
      <c r="M80">
        <v>30.813263387978143</v>
      </c>
      <c r="N80">
        <v>50.405714528606651</v>
      </c>
      <c r="O80">
        <v>71.2</v>
      </c>
      <c r="P80">
        <v>19.616195831313618</v>
      </c>
      <c r="Q80">
        <v>8.7256931425752349</v>
      </c>
      <c r="R80">
        <v>17.72</v>
      </c>
      <c r="S80">
        <v>0</v>
      </c>
      <c r="T80">
        <v>0</v>
      </c>
      <c r="U80">
        <v>59.73</v>
      </c>
      <c r="V80">
        <v>8.83</v>
      </c>
      <c r="W80">
        <v>19.065608014739748</v>
      </c>
      <c r="X80">
        <v>39.624391974282226</v>
      </c>
      <c r="Y80">
        <v>0</v>
      </c>
      <c r="Z80">
        <v>8.3005363636363612</v>
      </c>
      <c r="AA80">
        <v>17.890265822784812</v>
      </c>
      <c r="AB80">
        <v>17.312403175183668</v>
      </c>
      <c r="AC80">
        <v>12.974026087656108</v>
      </c>
      <c r="AD80">
        <v>15.98014657167688</v>
      </c>
      <c r="AE80">
        <v>21.192093663427208</v>
      </c>
      <c r="AF80">
        <v>26.426144445066576</v>
      </c>
      <c r="AG80">
        <v>27.542533218278937</v>
      </c>
      <c r="AH80">
        <v>59.586695505889878</v>
      </c>
      <c r="AI80">
        <v>20.802276917467751</v>
      </c>
      <c r="AJ80">
        <v>0</v>
      </c>
      <c r="AK80">
        <v>21.869204497231962</v>
      </c>
      <c r="AL80">
        <v>57.228828743545598</v>
      </c>
      <c r="AM80">
        <v>5.6606846239635784</v>
      </c>
      <c r="AN80">
        <v>0</v>
      </c>
      <c r="AO80">
        <v>3.6848880000000004</v>
      </c>
      <c r="AP80">
        <v>4.5104614747307368</v>
      </c>
      <c r="AQ80">
        <v>41.692901778601325</v>
      </c>
      <c r="AR80">
        <v>5.6220289855072441</v>
      </c>
      <c r="AS80">
        <v>5.7057157821652034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954.94504966106922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246.23257216976864</v>
      </c>
      <c r="L81">
        <v>8.9997749549909987</v>
      </c>
      <c r="M81">
        <v>30.813263387978143</v>
      </c>
      <c r="N81">
        <v>50.405714528606651</v>
      </c>
      <c r="O81">
        <v>71.2</v>
      </c>
      <c r="P81">
        <v>19.616195831313618</v>
      </c>
      <c r="Q81">
        <v>8.7256931425752349</v>
      </c>
      <c r="R81">
        <v>17.72</v>
      </c>
      <c r="S81">
        <v>0</v>
      </c>
      <c r="T81">
        <v>0</v>
      </c>
      <c r="U81">
        <v>59.73</v>
      </c>
      <c r="V81">
        <v>8.83</v>
      </c>
      <c r="W81">
        <v>19.065608014739748</v>
      </c>
      <c r="X81">
        <v>39.624391974282226</v>
      </c>
      <c r="Y81">
        <v>0</v>
      </c>
      <c r="Z81">
        <v>8.3005363636363612</v>
      </c>
      <c r="AA81">
        <v>17.890265822784812</v>
      </c>
      <c r="AB81">
        <v>17.312403175183668</v>
      </c>
      <c r="AC81">
        <v>12.974026087656108</v>
      </c>
      <c r="AD81">
        <v>15.98014657167688</v>
      </c>
      <c r="AE81">
        <v>21.192093663427208</v>
      </c>
      <c r="AF81">
        <v>26.426144445066576</v>
      </c>
      <c r="AG81">
        <v>27.542533218278937</v>
      </c>
      <c r="AH81">
        <v>59.586695505889878</v>
      </c>
      <c r="AI81">
        <v>20.802276917467751</v>
      </c>
      <c r="AJ81">
        <v>0</v>
      </c>
      <c r="AK81">
        <v>21.869204497231962</v>
      </c>
      <c r="AL81">
        <v>36.861901032702228</v>
      </c>
      <c r="AM81">
        <v>5.6606846239635784</v>
      </c>
      <c r="AN81">
        <v>0</v>
      </c>
      <c r="AO81">
        <v>3.6848880000000004</v>
      </c>
      <c r="AP81">
        <v>4.5104614747307368</v>
      </c>
      <c r="AQ81">
        <v>41.692901778601325</v>
      </c>
      <c r="AR81">
        <v>4.6864882246376798</v>
      </c>
      <c r="AS81">
        <v>5.7057157821652034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933.64258118935629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246.23257216976864</v>
      </c>
      <c r="L82">
        <v>8.9997749549909987</v>
      </c>
      <c r="M82">
        <v>30.813263387978143</v>
      </c>
      <c r="N82">
        <v>50.405714528606651</v>
      </c>
      <c r="O82">
        <v>71.2</v>
      </c>
      <c r="P82">
        <v>19.616195831313618</v>
      </c>
      <c r="Q82">
        <v>8.7256931425752349</v>
      </c>
      <c r="R82">
        <v>17.72</v>
      </c>
      <c r="S82">
        <v>0</v>
      </c>
      <c r="T82">
        <v>0</v>
      </c>
      <c r="U82">
        <v>59.73</v>
      </c>
      <c r="V82">
        <v>8.83</v>
      </c>
      <c r="W82">
        <v>19.065608014739748</v>
      </c>
      <c r="X82">
        <v>39.624391974282226</v>
      </c>
      <c r="Y82">
        <v>0</v>
      </c>
      <c r="Z82">
        <v>8.3005363636363612</v>
      </c>
      <c r="AA82">
        <v>17.890265822784812</v>
      </c>
      <c r="AB82">
        <v>17.312403175183668</v>
      </c>
      <c r="AC82">
        <v>12.974026087656108</v>
      </c>
      <c r="AD82">
        <v>15.98014657167688</v>
      </c>
      <c r="AE82">
        <v>21.192093663427208</v>
      </c>
      <c r="AF82">
        <v>26.426144445066576</v>
      </c>
      <c r="AG82">
        <v>27.542533218278937</v>
      </c>
      <c r="AH82">
        <v>59.586695505889878</v>
      </c>
      <c r="AI82">
        <v>6.4845498901266856</v>
      </c>
      <c r="AJ82">
        <v>0</v>
      </c>
      <c r="AK82">
        <v>21.869204497231962</v>
      </c>
      <c r="AL82">
        <v>27.648290877796899</v>
      </c>
      <c r="AM82">
        <v>5.6606846239635784</v>
      </c>
      <c r="AN82">
        <v>0</v>
      </c>
      <c r="AO82">
        <v>3.741984</v>
      </c>
      <c r="AP82">
        <v>4.5104614747307368</v>
      </c>
      <c r="AQ82">
        <v>41.692901778601325</v>
      </c>
      <c r="AR82">
        <v>4.6864882246376798</v>
      </c>
      <c r="AS82">
        <v>5.7057157821652034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910.1683400071098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246.23257216976864</v>
      </c>
      <c r="L83">
        <v>8.9997749549909987</v>
      </c>
      <c r="M83">
        <v>30.813263387978143</v>
      </c>
      <c r="N83">
        <v>50.405714528606651</v>
      </c>
      <c r="O83">
        <v>71.2</v>
      </c>
      <c r="P83">
        <v>19.616195831313618</v>
      </c>
      <c r="Q83">
        <v>8.7256931425752349</v>
      </c>
      <c r="R83">
        <v>17.72</v>
      </c>
      <c r="S83">
        <v>0</v>
      </c>
      <c r="T83">
        <v>0</v>
      </c>
      <c r="U83">
        <v>60.74150090192493</v>
      </c>
      <c r="V83">
        <v>8.83</v>
      </c>
      <c r="W83">
        <v>19.065608014739748</v>
      </c>
      <c r="X83">
        <v>39.624391974282226</v>
      </c>
      <c r="Y83">
        <v>0</v>
      </c>
      <c r="Z83">
        <v>8.3005363636363612</v>
      </c>
      <c r="AA83">
        <v>17.890265822784812</v>
      </c>
      <c r="AB83">
        <v>17.312403175183668</v>
      </c>
      <c r="AC83">
        <v>12.974026087656108</v>
      </c>
      <c r="AD83">
        <v>15.98014657167688</v>
      </c>
      <c r="AE83">
        <v>21.192093663427208</v>
      </c>
      <c r="AF83">
        <v>26.426144445066576</v>
      </c>
      <c r="AG83">
        <v>27.542533218278937</v>
      </c>
      <c r="AH83">
        <v>59.586695505889878</v>
      </c>
      <c r="AI83">
        <v>5.9435076907050712</v>
      </c>
      <c r="AJ83">
        <v>0</v>
      </c>
      <c r="AK83">
        <v>21.869204497231962</v>
      </c>
      <c r="AL83">
        <v>27.648290877796899</v>
      </c>
      <c r="AM83">
        <v>5.6606846239635784</v>
      </c>
      <c r="AN83">
        <v>0</v>
      </c>
      <c r="AO83">
        <v>3.8649600000000004</v>
      </c>
      <c r="AP83">
        <v>4.5104614747307368</v>
      </c>
      <c r="AQ83">
        <v>41.692901778601325</v>
      </c>
      <c r="AR83">
        <v>4.6864882246376798</v>
      </c>
      <c r="AS83">
        <v>5.7057157821652034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910.76177470961306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246.23257216976864</v>
      </c>
      <c r="L84">
        <v>8.9997749549909987</v>
      </c>
      <c r="M84">
        <v>30.813263387978143</v>
      </c>
      <c r="N84">
        <v>50.405714528606651</v>
      </c>
      <c r="O84">
        <v>71.2</v>
      </c>
      <c r="P84">
        <v>19.616195831313618</v>
      </c>
      <c r="Q84">
        <v>8.7256931425752349</v>
      </c>
      <c r="R84">
        <v>17.72</v>
      </c>
      <c r="S84">
        <v>0</v>
      </c>
      <c r="T84">
        <v>0</v>
      </c>
      <c r="U84">
        <v>60.74150090192493</v>
      </c>
      <c r="V84">
        <v>8.83</v>
      </c>
      <c r="W84">
        <v>19.065608014739748</v>
      </c>
      <c r="X84">
        <v>39.624391974282226</v>
      </c>
      <c r="Y84">
        <v>0</v>
      </c>
      <c r="Z84">
        <v>8.3005363636363612</v>
      </c>
      <c r="AA84">
        <v>17.890265822784812</v>
      </c>
      <c r="AB84">
        <v>17.312403175183668</v>
      </c>
      <c r="AC84">
        <v>12.974026087656108</v>
      </c>
      <c r="AD84">
        <v>15.98014657167688</v>
      </c>
      <c r="AE84">
        <v>21.192093663427208</v>
      </c>
      <c r="AF84">
        <v>26.426144445066576</v>
      </c>
      <c r="AG84">
        <v>27.542533218278937</v>
      </c>
      <c r="AH84">
        <v>59.586695505889878</v>
      </c>
      <c r="AI84">
        <v>5.9435076907050712</v>
      </c>
      <c r="AJ84">
        <v>0</v>
      </c>
      <c r="AK84">
        <v>21.869204497231962</v>
      </c>
      <c r="AL84">
        <v>27.648290877796899</v>
      </c>
      <c r="AM84">
        <v>5.6606846239635784</v>
      </c>
      <c r="AN84">
        <v>0</v>
      </c>
      <c r="AO84">
        <v>3.8649600000000004</v>
      </c>
      <c r="AP84">
        <v>4.5104614747307368</v>
      </c>
      <c r="AQ84">
        <v>41.692901778601325</v>
      </c>
      <c r="AR84">
        <v>6.0919954710144895</v>
      </c>
      <c r="AS84">
        <v>5.7057157821652034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912.16728195598989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246.23257216976864</v>
      </c>
      <c r="L85">
        <v>8.9997749549909987</v>
      </c>
      <c r="M85">
        <v>30.813263387978143</v>
      </c>
      <c r="N85">
        <v>50.405714528606651</v>
      </c>
      <c r="O85">
        <v>71.2</v>
      </c>
      <c r="P85">
        <v>19.616195831313618</v>
      </c>
      <c r="Q85">
        <v>8.7256931425752349</v>
      </c>
      <c r="R85">
        <v>17.72</v>
      </c>
      <c r="S85">
        <v>0</v>
      </c>
      <c r="T85">
        <v>0</v>
      </c>
      <c r="U85">
        <v>60.74150090192493</v>
      </c>
      <c r="V85">
        <v>8.83</v>
      </c>
      <c r="W85">
        <v>19.065608014739748</v>
      </c>
      <c r="X85">
        <v>39.624391974282226</v>
      </c>
      <c r="Y85">
        <v>0</v>
      </c>
      <c r="Z85">
        <v>0.46553272727272721</v>
      </c>
      <c r="AA85">
        <v>11.929772151898737</v>
      </c>
      <c r="AB85">
        <v>15.275880680188129</v>
      </c>
      <c r="AC85">
        <v>12.333480794766617</v>
      </c>
      <c r="AD85">
        <v>15.509085543583483</v>
      </c>
      <c r="AE85">
        <v>20.981088409968329</v>
      </c>
      <c r="AF85">
        <v>11.888581127455252</v>
      </c>
      <c r="AG85">
        <v>27.542533218278937</v>
      </c>
      <c r="AH85">
        <v>52.264516376648665</v>
      </c>
      <c r="AI85">
        <v>5.9435076907050712</v>
      </c>
      <c r="AJ85">
        <v>0</v>
      </c>
      <c r="AK85">
        <v>21.869204497231962</v>
      </c>
      <c r="AL85">
        <v>27.648290877796899</v>
      </c>
      <c r="AM85">
        <v>3.9628787205164921</v>
      </c>
      <c r="AN85">
        <v>0</v>
      </c>
      <c r="AO85">
        <v>3.8649600000000004</v>
      </c>
      <c r="AP85">
        <v>4.0229627174813585</v>
      </c>
      <c r="AQ85">
        <v>41.692901778601325</v>
      </c>
      <c r="AR85">
        <v>21.556967391304337</v>
      </c>
      <c r="AS85">
        <v>5.7057157821652034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886.43257539204387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246.23257216976864</v>
      </c>
      <c r="L86">
        <v>8.9997749549909987</v>
      </c>
      <c r="M86">
        <v>30.813263387978143</v>
      </c>
      <c r="N86">
        <v>50.405714528606651</v>
      </c>
      <c r="O86">
        <v>71.2</v>
      </c>
      <c r="P86">
        <v>19.616195831313618</v>
      </c>
      <c r="Q86">
        <v>8.7256931425752349</v>
      </c>
      <c r="R86">
        <v>17.72</v>
      </c>
      <c r="S86">
        <v>0</v>
      </c>
      <c r="T86">
        <v>0</v>
      </c>
      <c r="U86">
        <v>60.74150090192493</v>
      </c>
      <c r="V86">
        <v>8.83</v>
      </c>
      <c r="W86">
        <v>19.065608014739748</v>
      </c>
      <c r="X86">
        <v>39.624391974282226</v>
      </c>
      <c r="Y86">
        <v>0</v>
      </c>
      <c r="Z86">
        <v>0</v>
      </c>
      <c r="AA86">
        <v>11.929772151898737</v>
      </c>
      <c r="AB86">
        <v>15.275880680188129</v>
      </c>
      <c r="AC86">
        <v>12.333480794766617</v>
      </c>
      <c r="AD86">
        <v>15.509085543583483</v>
      </c>
      <c r="AE86">
        <v>20.981088409968329</v>
      </c>
      <c r="AF86">
        <v>11.888581127455252</v>
      </c>
      <c r="AG86">
        <v>27.542533218278937</v>
      </c>
      <c r="AH86">
        <v>52.264516376648665</v>
      </c>
      <c r="AI86">
        <v>5.9435076907050712</v>
      </c>
      <c r="AJ86">
        <v>0</v>
      </c>
      <c r="AK86">
        <v>21.869204497231962</v>
      </c>
      <c r="AL86">
        <v>27.648290877796899</v>
      </c>
      <c r="AM86">
        <v>2.6006391603389476</v>
      </c>
      <c r="AN86">
        <v>0</v>
      </c>
      <c r="AO86">
        <v>3.9352320000000005</v>
      </c>
      <c r="AP86">
        <v>4.0229627174813585</v>
      </c>
      <c r="AQ86">
        <v>41.692901778601325</v>
      </c>
      <c r="AR86">
        <v>21.556967391304337</v>
      </c>
      <c r="AS86">
        <v>5.7057157821652034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884.67507510459359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246.23257216976864</v>
      </c>
      <c r="L87">
        <v>8.9997749549909987</v>
      </c>
      <c r="M87">
        <v>30.813263387978143</v>
      </c>
      <c r="N87">
        <v>50.405714528606651</v>
      </c>
      <c r="O87">
        <v>71.2</v>
      </c>
      <c r="P87">
        <v>19.616195831313618</v>
      </c>
      <c r="Q87">
        <v>8.7256931425752349</v>
      </c>
      <c r="R87">
        <v>17.72</v>
      </c>
      <c r="S87">
        <v>0</v>
      </c>
      <c r="T87">
        <v>0</v>
      </c>
      <c r="U87">
        <v>60.74150090192493</v>
      </c>
      <c r="V87">
        <v>8.83</v>
      </c>
      <c r="W87">
        <v>19.065608014739748</v>
      </c>
      <c r="X87">
        <v>39.624391974282226</v>
      </c>
      <c r="Y87">
        <v>0</v>
      </c>
      <c r="Z87">
        <v>0</v>
      </c>
      <c r="AA87">
        <v>11.929772151898737</v>
      </c>
      <c r="AB87">
        <v>15.275880680188129</v>
      </c>
      <c r="AC87">
        <v>12.333480794766617</v>
      </c>
      <c r="AD87">
        <v>15.509085543583483</v>
      </c>
      <c r="AE87">
        <v>20.981088409968329</v>
      </c>
      <c r="AF87">
        <v>11.888581127455252</v>
      </c>
      <c r="AG87">
        <v>27.542533218278937</v>
      </c>
      <c r="AH87">
        <v>52.264516376648665</v>
      </c>
      <c r="AI87">
        <v>5.9435076907050712</v>
      </c>
      <c r="AJ87">
        <v>0</v>
      </c>
      <c r="AK87">
        <v>21.869204497231962</v>
      </c>
      <c r="AL87">
        <v>27.648290877796899</v>
      </c>
      <c r="AM87">
        <v>2.6006391603389476</v>
      </c>
      <c r="AN87">
        <v>0</v>
      </c>
      <c r="AO87">
        <v>3.9352320000000005</v>
      </c>
      <c r="AP87">
        <v>4.0229627174813585</v>
      </c>
      <c r="AQ87">
        <v>41.692901778601325</v>
      </c>
      <c r="AR87">
        <v>6.0919954710144895</v>
      </c>
      <c r="AS87">
        <v>5.7057157821652034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869.21010318430376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246.23257216976864</v>
      </c>
      <c r="L88">
        <v>8.9997749549909987</v>
      </c>
      <c r="M88">
        <v>30.813263387978143</v>
      </c>
      <c r="N88">
        <v>50.405714528606651</v>
      </c>
      <c r="O88">
        <v>71.2</v>
      </c>
      <c r="P88">
        <v>19.616195831313618</v>
      </c>
      <c r="Q88">
        <v>8.7256931425752349</v>
      </c>
      <c r="R88">
        <v>17.72</v>
      </c>
      <c r="S88">
        <v>0</v>
      </c>
      <c r="T88">
        <v>0</v>
      </c>
      <c r="U88">
        <v>60.74150090192493</v>
      </c>
      <c r="V88">
        <v>8.83</v>
      </c>
      <c r="W88">
        <v>19.065608014739748</v>
      </c>
      <c r="X88">
        <v>39.624391974282226</v>
      </c>
      <c r="Y88">
        <v>0</v>
      </c>
      <c r="Z88">
        <v>0</v>
      </c>
      <c r="AA88">
        <v>11.929772151898737</v>
      </c>
      <c r="AB88">
        <v>15.275880680188129</v>
      </c>
      <c r="AC88">
        <v>12.333480794766617</v>
      </c>
      <c r="AD88">
        <v>15.509085543583483</v>
      </c>
      <c r="AE88">
        <v>20.981088409968329</v>
      </c>
      <c r="AF88">
        <v>11.888581127455252</v>
      </c>
      <c r="AG88">
        <v>27.542533218278937</v>
      </c>
      <c r="AH88">
        <v>52.264516376648665</v>
      </c>
      <c r="AI88">
        <v>6.4845498901266856</v>
      </c>
      <c r="AJ88">
        <v>0</v>
      </c>
      <c r="AK88">
        <v>21.869204497231962</v>
      </c>
      <c r="AL88">
        <v>27.648290877796899</v>
      </c>
      <c r="AM88">
        <v>2.6006391603389476</v>
      </c>
      <c r="AN88">
        <v>0</v>
      </c>
      <c r="AO88">
        <v>3.9923280000000001</v>
      </c>
      <c r="AP88">
        <v>4.0229627174813585</v>
      </c>
      <c r="AQ88">
        <v>41.692901778601325</v>
      </c>
      <c r="AR88">
        <v>4.6864882246376798</v>
      </c>
      <c r="AS88">
        <v>5.7057157821652034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868.4027341373486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246.23257216976864</v>
      </c>
      <c r="L89">
        <v>8.9997749549909987</v>
      </c>
      <c r="M89">
        <v>30.813263387978143</v>
      </c>
      <c r="N89">
        <v>50.405714528606651</v>
      </c>
      <c r="O89">
        <v>71.2</v>
      </c>
      <c r="P89">
        <v>19.616195831313618</v>
      </c>
      <c r="Q89">
        <v>8.7256931425752349</v>
      </c>
      <c r="R89">
        <v>17.72</v>
      </c>
      <c r="S89">
        <v>0</v>
      </c>
      <c r="T89">
        <v>0</v>
      </c>
      <c r="U89">
        <v>60.74150090192493</v>
      </c>
      <c r="V89">
        <v>8.83</v>
      </c>
      <c r="W89">
        <v>19.065608014739748</v>
      </c>
      <c r="X89">
        <v>39.624391974282226</v>
      </c>
      <c r="Y89">
        <v>0</v>
      </c>
      <c r="Z89">
        <v>0.46553272727272721</v>
      </c>
      <c r="AA89">
        <v>11.929772151898737</v>
      </c>
      <c r="AB89">
        <v>15.275880680188129</v>
      </c>
      <c r="AC89">
        <v>12.333480794766617</v>
      </c>
      <c r="AD89">
        <v>15.509085543583483</v>
      </c>
      <c r="AE89">
        <v>20.981088409968329</v>
      </c>
      <c r="AF89">
        <v>11.888581127455252</v>
      </c>
      <c r="AG89">
        <v>27.542533218278937</v>
      </c>
      <c r="AH89">
        <v>52.264516376648665</v>
      </c>
      <c r="AI89">
        <v>6.4845498901266856</v>
      </c>
      <c r="AJ89">
        <v>0</v>
      </c>
      <c r="AK89">
        <v>21.869204497231962</v>
      </c>
      <c r="AL89">
        <v>27.648290877796899</v>
      </c>
      <c r="AM89">
        <v>2.6006391603389476</v>
      </c>
      <c r="AN89">
        <v>0</v>
      </c>
      <c r="AO89">
        <v>3.9923280000000001</v>
      </c>
      <c r="AP89">
        <v>4.0229627174813585</v>
      </c>
      <c r="AQ89">
        <v>41.692901778601325</v>
      </c>
      <c r="AR89">
        <v>4.6864882246376798</v>
      </c>
      <c r="AS89">
        <v>5.7057157821652034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868.86826686462132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246.23257216976864</v>
      </c>
      <c r="L90">
        <v>8.9997749549909987</v>
      </c>
      <c r="M90">
        <v>30.813263387978143</v>
      </c>
      <c r="N90">
        <v>50.405714528606651</v>
      </c>
      <c r="O90">
        <v>71.2</v>
      </c>
      <c r="P90">
        <v>19.616195831313618</v>
      </c>
      <c r="Q90">
        <v>8.7256931425752349</v>
      </c>
      <c r="R90">
        <v>17.72</v>
      </c>
      <c r="S90">
        <v>0</v>
      </c>
      <c r="T90">
        <v>0</v>
      </c>
      <c r="U90">
        <v>60.74150090192493</v>
      </c>
      <c r="V90">
        <v>8.83</v>
      </c>
      <c r="W90">
        <v>19.065608014739748</v>
      </c>
      <c r="X90">
        <v>39.624391974282226</v>
      </c>
      <c r="Y90">
        <v>0</v>
      </c>
      <c r="Z90">
        <v>0.93545727272727253</v>
      </c>
      <c r="AA90">
        <v>11.929772151898737</v>
      </c>
      <c r="AB90">
        <v>15.275880680188129</v>
      </c>
      <c r="AC90">
        <v>12.333480794766617</v>
      </c>
      <c r="AD90">
        <v>15.509085543583483</v>
      </c>
      <c r="AE90">
        <v>20.981088409968329</v>
      </c>
      <c r="AF90">
        <v>11.888581127455252</v>
      </c>
      <c r="AG90">
        <v>27.542533218278937</v>
      </c>
      <c r="AH90">
        <v>52.264516376648665</v>
      </c>
      <c r="AI90">
        <v>6.4845498901266856</v>
      </c>
      <c r="AJ90">
        <v>0</v>
      </c>
      <c r="AK90">
        <v>21.869204497231962</v>
      </c>
      <c r="AL90">
        <v>27.648290877796899</v>
      </c>
      <c r="AM90">
        <v>3.9628787205164921</v>
      </c>
      <c r="AN90">
        <v>0</v>
      </c>
      <c r="AO90">
        <v>4.1153040000000001</v>
      </c>
      <c r="AP90">
        <v>4.0229627174813585</v>
      </c>
      <c r="AQ90">
        <v>41.692901778601325</v>
      </c>
      <c r="AR90">
        <v>4.6864882246376798</v>
      </c>
      <c r="AS90">
        <v>5.7057157821652034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870.82340697025347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246.23257216976864</v>
      </c>
      <c r="L91">
        <v>8.9997749549909987</v>
      </c>
      <c r="M91">
        <v>30.813263387978143</v>
      </c>
      <c r="N91">
        <v>50.405714528606651</v>
      </c>
      <c r="O91">
        <v>71.2</v>
      </c>
      <c r="P91">
        <v>19.616195831313618</v>
      </c>
      <c r="Q91">
        <v>8.7256931425752349</v>
      </c>
      <c r="R91">
        <v>17.72</v>
      </c>
      <c r="S91">
        <v>0</v>
      </c>
      <c r="T91">
        <v>0</v>
      </c>
      <c r="U91">
        <v>60.74150090192493</v>
      </c>
      <c r="V91">
        <v>8.83</v>
      </c>
      <c r="W91">
        <v>19.065608014739748</v>
      </c>
      <c r="X91">
        <v>39.624391974282226</v>
      </c>
      <c r="Y91">
        <v>0</v>
      </c>
      <c r="Z91">
        <v>8.3005363636363612</v>
      </c>
      <c r="AA91">
        <v>17.890265822784812</v>
      </c>
      <c r="AB91">
        <v>17.312403175183668</v>
      </c>
      <c r="AC91">
        <v>12.974026087656108</v>
      </c>
      <c r="AD91">
        <v>15.98014657167688</v>
      </c>
      <c r="AE91">
        <v>21.192093663427208</v>
      </c>
      <c r="AF91">
        <v>26.426144445066576</v>
      </c>
      <c r="AG91">
        <v>27.542533218278937</v>
      </c>
      <c r="AH91">
        <v>59.586695505889878</v>
      </c>
      <c r="AI91">
        <v>6.4845498901266856</v>
      </c>
      <c r="AJ91">
        <v>0</v>
      </c>
      <c r="AK91">
        <v>21.869204497231962</v>
      </c>
      <c r="AL91">
        <v>27.648290877796899</v>
      </c>
      <c r="AM91">
        <v>4.5261507967189374</v>
      </c>
      <c r="AN91">
        <v>0</v>
      </c>
      <c r="AO91">
        <v>4.1153040000000001</v>
      </c>
      <c r="AP91">
        <v>4.5104614747307368</v>
      </c>
      <c r="AQ91">
        <v>41.692901778601325</v>
      </c>
      <c r="AR91">
        <v>4.6864882246376798</v>
      </c>
      <c r="AS91">
        <v>5.7057157821652034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910.41862708179019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246.23257216976864</v>
      </c>
      <c r="L92">
        <v>8.9997749549909987</v>
      </c>
      <c r="M92">
        <v>30.813263387978143</v>
      </c>
      <c r="N92">
        <v>50.405714528606651</v>
      </c>
      <c r="O92">
        <v>71.2</v>
      </c>
      <c r="P92">
        <v>19.616195831313618</v>
      </c>
      <c r="Q92">
        <v>8.7256931425752349</v>
      </c>
      <c r="R92">
        <v>17.72</v>
      </c>
      <c r="S92">
        <v>0</v>
      </c>
      <c r="T92">
        <v>0</v>
      </c>
      <c r="U92">
        <v>60.74150090192493</v>
      </c>
      <c r="V92">
        <v>8.83</v>
      </c>
      <c r="W92">
        <v>19.065608014739748</v>
      </c>
      <c r="X92">
        <v>39.624391974282226</v>
      </c>
      <c r="Y92">
        <v>0</v>
      </c>
      <c r="Z92">
        <v>8.3005363636363612</v>
      </c>
      <c r="AA92">
        <v>17.890265822784812</v>
      </c>
      <c r="AB92">
        <v>17.312403175183668</v>
      </c>
      <c r="AC92">
        <v>12.974026087656108</v>
      </c>
      <c r="AD92">
        <v>15.98014657167688</v>
      </c>
      <c r="AE92">
        <v>21.192093663427208</v>
      </c>
      <c r="AF92">
        <v>26.426144445066576</v>
      </c>
      <c r="AG92">
        <v>27.542533218278937</v>
      </c>
      <c r="AH92">
        <v>59.586695505889878</v>
      </c>
      <c r="AI92">
        <v>1.082084398843226</v>
      </c>
      <c r="AJ92">
        <v>0</v>
      </c>
      <c r="AK92">
        <v>21.869204497231962</v>
      </c>
      <c r="AL92">
        <v>27.648290877796899</v>
      </c>
      <c r="AM92">
        <v>4.5261507967189374</v>
      </c>
      <c r="AN92">
        <v>0</v>
      </c>
      <c r="AO92">
        <v>4.181184</v>
      </c>
      <c r="AP92">
        <v>4.5104614747307368</v>
      </c>
      <c r="AQ92">
        <v>41.692901778601325</v>
      </c>
      <c r="AR92">
        <v>6.5575697463768083</v>
      </c>
      <c r="AS92">
        <v>5.7057157821652034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906.95312311224586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246.23257216976864</v>
      </c>
      <c r="L93">
        <v>8.9997749549909987</v>
      </c>
      <c r="M93">
        <v>30.813263387978143</v>
      </c>
      <c r="N93">
        <v>50.405714528606651</v>
      </c>
      <c r="O93">
        <v>71.2</v>
      </c>
      <c r="P93">
        <v>19.616195831313618</v>
      </c>
      <c r="Q93">
        <v>8.7256931425752349</v>
      </c>
      <c r="R93">
        <v>17.72</v>
      </c>
      <c r="S93">
        <v>0</v>
      </c>
      <c r="T93">
        <v>0</v>
      </c>
      <c r="U93">
        <v>60.74150090192493</v>
      </c>
      <c r="V93">
        <v>8.83</v>
      </c>
      <c r="W93">
        <v>19.065608014739748</v>
      </c>
      <c r="X93">
        <v>39.624391974282226</v>
      </c>
      <c r="Y93">
        <v>0</v>
      </c>
      <c r="Z93">
        <v>8.3005363636363612</v>
      </c>
      <c r="AA93">
        <v>17.890265822784812</v>
      </c>
      <c r="AB93">
        <v>17.312403175183668</v>
      </c>
      <c r="AC93">
        <v>12.974026087656108</v>
      </c>
      <c r="AD93">
        <v>15.98014657167688</v>
      </c>
      <c r="AE93">
        <v>21.192093663427208</v>
      </c>
      <c r="AF93">
        <v>26.426144445066576</v>
      </c>
      <c r="AG93">
        <v>27.542533218278937</v>
      </c>
      <c r="AH93">
        <v>59.586695505889878</v>
      </c>
      <c r="AI93">
        <v>0</v>
      </c>
      <c r="AJ93">
        <v>0</v>
      </c>
      <c r="AK93">
        <v>21.869204497231962</v>
      </c>
      <c r="AL93">
        <v>36.861901032702228</v>
      </c>
      <c r="AM93">
        <v>4.5261507967189374</v>
      </c>
      <c r="AN93">
        <v>0</v>
      </c>
      <c r="AO93">
        <v>4.181184</v>
      </c>
      <c r="AP93">
        <v>4.5104614747307368</v>
      </c>
      <c r="AQ93">
        <v>41.692901778601325</v>
      </c>
      <c r="AR93">
        <v>5.6220289855072441</v>
      </c>
      <c r="AS93">
        <v>5.7057157821652034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914.14910810743845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246.23257216976864</v>
      </c>
      <c r="L94">
        <v>8.9997749549909987</v>
      </c>
      <c r="M94">
        <v>30.813263387978143</v>
      </c>
      <c r="N94">
        <v>50.405714528606651</v>
      </c>
      <c r="O94">
        <v>71.2</v>
      </c>
      <c r="P94">
        <v>19.616195831313618</v>
      </c>
      <c r="Q94">
        <v>8.7256931425752349</v>
      </c>
      <c r="R94">
        <v>17.72</v>
      </c>
      <c r="S94">
        <v>0</v>
      </c>
      <c r="T94">
        <v>0</v>
      </c>
      <c r="U94">
        <v>60.74150090192493</v>
      </c>
      <c r="V94">
        <v>8.83</v>
      </c>
      <c r="W94">
        <v>19.065608014739748</v>
      </c>
      <c r="X94">
        <v>39.624391974282226</v>
      </c>
      <c r="Y94">
        <v>0</v>
      </c>
      <c r="Z94">
        <v>8.3005363636363612</v>
      </c>
      <c r="AA94">
        <v>17.890265822784812</v>
      </c>
      <c r="AB94">
        <v>17.312403175183668</v>
      </c>
      <c r="AC94">
        <v>12.974026087656108</v>
      </c>
      <c r="AD94">
        <v>15.98014657167688</v>
      </c>
      <c r="AE94">
        <v>21.192093663427208</v>
      </c>
      <c r="AF94">
        <v>26.426144445066576</v>
      </c>
      <c r="AG94">
        <v>27.542533218278937</v>
      </c>
      <c r="AH94">
        <v>59.586695505889878</v>
      </c>
      <c r="AI94">
        <v>0</v>
      </c>
      <c r="AJ94">
        <v>0</v>
      </c>
      <c r="AK94">
        <v>21.869204497231962</v>
      </c>
      <c r="AL94">
        <v>36.861901032702228</v>
      </c>
      <c r="AM94">
        <v>4.5261507967189374</v>
      </c>
      <c r="AN94">
        <v>0</v>
      </c>
      <c r="AO94">
        <v>4.2426719999999998</v>
      </c>
      <c r="AP94">
        <v>4.5104614747307368</v>
      </c>
      <c r="AQ94">
        <v>41.692901778601325</v>
      </c>
      <c r="AR94">
        <v>21.556967391304337</v>
      </c>
      <c r="AS94">
        <v>5.7057157821652034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930.14553451323548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246.23257216976864</v>
      </c>
      <c r="L95">
        <v>8.9997749549909987</v>
      </c>
      <c r="M95">
        <v>30.813263387978143</v>
      </c>
      <c r="N95">
        <v>50.405714528606651</v>
      </c>
      <c r="O95">
        <v>71.2</v>
      </c>
      <c r="P95">
        <v>19.616195831313618</v>
      </c>
      <c r="Q95">
        <v>8.7256931425752349</v>
      </c>
      <c r="R95">
        <v>17.739999999999998</v>
      </c>
      <c r="S95">
        <v>0</v>
      </c>
      <c r="T95">
        <v>0</v>
      </c>
      <c r="U95">
        <v>60.74150090192493</v>
      </c>
      <c r="V95">
        <v>8.83</v>
      </c>
      <c r="W95">
        <v>19.065608014739748</v>
      </c>
      <c r="X95">
        <v>39.624391974282226</v>
      </c>
      <c r="Y95">
        <v>0</v>
      </c>
      <c r="Z95">
        <v>0.46553272727272721</v>
      </c>
      <c r="AA95">
        <v>11.929772151898737</v>
      </c>
      <c r="AB95">
        <v>10.747659178791494</v>
      </c>
      <c r="AC95">
        <v>8.2156896261913115</v>
      </c>
      <c r="AD95">
        <v>11.660756466617078</v>
      </c>
      <c r="AE95">
        <v>20.981088409968329</v>
      </c>
      <c r="AF95">
        <v>13.206704476883871</v>
      </c>
      <c r="AG95">
        <v>27.542533218278937</v>
      </c>
      <c r="AH95">
        <v>58.295965412267449</v>
      </c>
      <c r="AI95">
        <v>0</v>
      </c>
      <c r="AJ95">
        <v>0</v>
      </c>
      <c r="AK95">
        <v>21.869204497231962</v>
      </c>
      <c r="AL95">
        <v>36.861901032702228</v>
      </c>
      <c r="AM95">
        <v>3.6752504262854564</v>
      </c>
      <c r="AN95">
        <v>0</v>
      </c>
      <c r="AO95">
        <v>4.2426719999999998</v>
      </c>
      <c r="AP95">
        <v>4.0229627174813585</v>
      </c>
      <c r="AQ95">
        <v>41.692901778601325</v>
      </c>
      <c r="AR95">
        <v>21.556967391304337</v>
      </c>
      <c r="AS95">
        <v>5.7057157821652034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884.66799220012206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246.23257216976864</v>
      </c>
      <c r="L96">
        <v>8.9997749549909987</v>
      </c>
      <c r="M96">
        <v>30.813263387978143</v>
      </c>
      <c r="N96">
        <v>50.405714528606651</v>
      </c>
      <c r="O96">
        <v>71.2</v>
      </c>
      <c r="P96">
        <v>19.616195831313618</v>
      </c>
      <c r="Q96">
        <v>8.7256931425752349</v>
      </c>
      <c r="R96">
        <v>17.739999999999998</v>
      </c>
      <c r="S96">
        <v>0</v>
      </c>
      <c r="T96">
        <v>0</v>
      </c>
      <c r="U96">
        <v>60.74150090192493</v>
      </c>
      <c r="V96">
        <v>8.83</v>
      </c>
      <c r="W96">
        <v>19.065608014739748</v>
      </c>
      <c r="X96">
        <v>39.624391974282226</v>
      </c>
      <c r="Y96">
        <v>0</v>
      </c>
      <c r="Z96">
        <v>0</v>
      </c>
      <c r="AA96">
        <v>5.9648860759493685</v>
      </c>
      <c r="AB96">
        <v>4.8068209178603798</v>
      </c>
      <c r="AC96">
        <v>4.1098340841915855</v>
      </c>
      <c r="AD96">
        <v>11.660756466617078</v>
      </c>
      <c r="AE96">
        <v>20.981088409968329</v>
      </c>
      <c r="AF96">
        <v>5.9474744365523327</v>
      </c>
      <c r="AG96">
        <v>27.542533218278937</v>
      </c>
      <c r="AH96">
        <v>58.295965412267449</v>
      </c>
      <c r="AI96">
        <v>0</v>
      </c>
      <c r="AJ96">
        <v>0</v>
      </c>
      <c r="AK96">
        <v>21.869204497231962</v>
      </c>
      <c r="AL96">
        <v>36.861901032702228</v>
      </c>
      <c r="AM96">
        <v>1.134533827244641</v>
      </c>
      <c r="AN96">
        <v>0</v>
      </c>
      <c r="AO96">
        <v>4.3656480000000002</v>
      </c>
      <c r="AP96">
        <v>4.0229627174813585</v>
      </c>
      <c r="AQ96">
        <v>41.692901778601325</v>
      </c>
      <c r="AR96">
        <v>5.6220289855072441</v>
      </c>
      <c r="AS96">
        <v>5.7057157821652034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842.5789705487997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246.23257216976864</v>
      </c>
      <c r="L97">
        <v>8.9997749549909987</v>
      </c>
      <c r="M97">
        <v>30.813263387978143</v>
      </c>
      <c r="N97">
        <v>50.405714528606651</v>
      </c>
      <c r="O97">
        <v>71.2</v>
      </c>
      <c r="P97">
        <v>19.616195831313618</v>
      </c>
      <c r="Q97">
        <v>8.7256931425752349</v>
      </c>
      <c r="R97">
        <v>17.739999999999998</v>
      </c>
      <c r="S97">
        <v>0</v>
      </c>
      <c r="T97">
        <v>0</v>
      </c>
      <c r="U97">
        <v>60.74150090192493</v>
      </c>
      <c r="V97">
        <v>8.83</v>
      </c>
      <c r="W97">
        <v>19.065608014739748</v>
      </c>
      <c r="X97">
        <v>39.624391974282226</v>
      </c>
      <c r="Y97">
        <v>0</v>
      </c>
      <c r="Z97">
        <v>0</v>
      </c>
      <c r="AA97">
        <v>5.9648860759493685</v>
      </c>
      <c r="AB97">
        <v>4.0141859583438109</v>
      </c>
      <c r="AC97">
        <v>4.1098340841915855</v>
      </c>
      <c r="AD97">
        <v>11.660756466617078</v>
      </c>
      <c r="AE97">
        <v>20.981088409968329</v>
      </c>
      <c r="AF97">
        <v>5.9474744365523327</v>
      </c>
      <c r="AG97">
        <v>27.542533218278937</v>
      </c>
      <c r="AH97">
        <v>58.295965412267449</v>
      </c>
      <c r="AI97">
        <v>0</v>
      </c>
      <c r="AJ97">
        <v>0</v>
      </c>
      <c r="AK97">
        <v>21.869204497231962</v>
      </c>
      <c r="AL97">
        <v>36.861901032702228</v>
      </c>
      <c r="AM97">
        <v>0</v>
      </c>
      <c r="AN97">
        <v>0</v>
      </c>
      <c r="AO97">
        <v>4.3656480000000002</v>
      </c>
      <c r="AP97">
        <v>4.0229627174813585</v>
      </c>
      <c r="AQ97">
        <v>41.692901778601325</v>
      </c>
      <c r="AR97">
        <v>4.6864882246376798</v>
      </c>
      <c r="AS97">
        <v>3.9983992867310469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838.00894450573469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246.23257216976864</v>
      </c>
      <c r="L98">
        <v>8.9997749549909987</v>
      </c>
      <c r="M98">
        <v>30.813263387978143</v>
      </c>
      <c r="N98">
        <v>50.405714528606651</v>
      </c>
      <c r="O98">
        <v>71.2</v>
      </c>
      <c r="P98">
        <v>19.616195831313618</v>
      </c>
      <c r="Q98">
        <v>8.7256931425752349</v>
      </c>
      <c r="R98">
        <v>17.739999999999998</v>
      </c>
      <c r="S98">
        <v>0</v>
      </c>
      <c r="T98">
        <v>0</v>
      </c>
      <c r="U98">
        <v>60.74150090192493</v>
      </c>
      <c r="V98">
        <v>8.83</v>
      </c>
      <c r="W98">
        <v>19.065608014739748</v>
      </c>
      <c r="X98">
        <v>39.624391974282226</v>
      </c>
      <c r="Y98">
        <v>0</v>
      </c>
      <c r="Z98">
        <v>0</v>
      </c>
      <c r="AA98">
        <v>5.9648860759493685</v>
      </c>
      <c r="AB98">
        <v>4.0141859583438109</v>
      </c>
      <c r="AC98">
        <v>4.1098340841915855</v>
      </c>
      <c r="AD98">
        <v>11.660756466617078</v>
      </c>
      <c r="AE98">
        <v>20.981088409968329</v>
      </c>
      <c r="AF98">
        <v>5.9474744365523327</v>
      </c>
      <c r="AG98">
        <v>27.542533218278937</v>
      </c>
      <c r="AH98">
        <v>58.295965412267449</v>
      </c>
      <c r="AI98">
        <v>0</v>
      </c>
      <c r="AJ98">
        <v>0</v>
      </c>
      <c r="AK98">
        <v>21.869204497231962</v>
      </c>
      <c r="AL98">
        <v>36.861901032702228</v>
      </c>
      <c r="AM98">
        <v>0</v>
      </c>
      <c r="AN98">
        <v>0</v>
      </c>
      <c r="AO98">
        <v>4.3656480000000002</v>
      </c>
      <c r="AP98">
        <v>4.0229627174813585</v>
      </c>
      <c r="AQ98">
        <v>41.692901778601325</v>
      </c>
      <c r="AR98">
        <v>4.6864882246376798</v>
      </c>
      <c r="AS98">
        <v>3.9983992867310469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838.00894450573469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5.9348808998819296</v>
      </c>
      <c r="L99">
        <f t="shared" si="2"/>
        <v>0.21596399838067787</v>
      </c>
      <c r="M99">
        <f t="shared" si="2"/>
        <v>0.73951832131147588</v>
      </c>
      <c r="N99">
        <f t="shared" si="2"/>
        <v>1.2097371486865593</v>
      </c>
      <c r="O99">
        <f t="shared" si="2"/>
        <v>1.7087999999999972</v>
      </c>
      <c r="P99">
        <f t="shared" si="2"/>
        <v>0.46904035724672855</v>
      </c>
      <c r="Q99">
        <f t="shared" si="2"/>
        <v>0.20954946840792854</v>
      </c>
      <c r="R99">
        <f t="shared" si="2"/>
        <v>0.42967169084501272</v>
      </c>
      <c r="S99">
        <f t="shared" si="2"/>
        <v>0</v>
      </c>
      <c r="T99">
        <f t="shared" si="2"/>
        <v>0</v>
      </c>
      <c r="U99">
        <f t="shared" si="2"/>
        <v>1.4155233335698396</v>
      </c>
      <c r="V99">
        <f t="shared" si="2"/>
        <v>0.21184524558747675</v>
      </c>
      <c r="W99">
        <f t="shared" si="2"/>
        <v>0.45757459235375469</v>
      </c>
      <c r="X99">
        <f t="shared" si="2"/>
        <v>1.2650656423883533</v>
      </c>
      <c r="Y99">
        <f t="shared" si="2"/>
        <v>0</v>
      </c>
      <c r="Z99">
        <f t="shared" si="2"/>
        <v>5.8104852499999991E-2</v>
      </c>
      <c r="AA99">
        <f t="shared" si="2"/>
        <v>0.10062231329113931</v>
      </c>
      <c r="AB99">
        <f t="shared" si="2"/>
        <v>0.1879260972272643</v>
      </c>
      <c r="AC99">
        <f t="shared" si="2"/>
        <v>0.1539874862648529</v>
      </c>
      <c r="AD99">
        <f t="shared" si="2"/>
        <v>0.26911956057532493</v>
      </c>
      <c r="AE99">
        <f t="shared" si="2"/>
        <v>0.50417913759961708</v>
      </c>
      <c r="AF99">
        <f t="shared" si="2"/>
        <v>0.21935928600382565</v>
      </c>
      <c r="AG99">
        <f t="shared" si="2"/>
        <v>0.66102079723869533</v>
      </c>
      <c r="AH99">
        <f t="shared" si="2"/>
        <v>1.0251674030671387</v>
      </c>
      <c r="AI99">
        <f t="shared" si="2"/>
        <v>9.603499039733629E-2</v>
      </c>
      <c r="AJ99">
        <f t="shared" si="2"/>
        <v>0</v>
      </c>
      <c r="AK99">
        <f t="shared" si="2"/>
        <v>0.52486090793356721</v>
      </c>
      <c r="AL99">
        <f t="shared" si="2"/>
        <v>0.83585162586058492</v>
      </c>
      <c r="AM99">
        <f t="shared" si="2"/>
        <v>2.2764581037160513E-2</v>
      </c>
      <c r="AN99">
        <f t="shared" si="2"/>
        <v>0</v>
      </c>
      <c r="AO99">
        <f t="shared" si="2"/>
        <v>9.6906186000000075E-2</v>
      </c>
      <c r="AP99">
        <f t="shared" si="2"/>
        <v>9.9897718309859038E-2</v>
      </c>
      <c r="AQ99">
        <f t="shared" si="2"/>
        <v>0.43564181966474291</v>
      </c>
      <c r="AR99">
        <f t="shared" si="2"/>
        <v>0.18079105593297073</v>
      </c>
      <c r="AS99">
        <f t="shared" si="2"/>
        <v>0.13690119317838431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19.876307710742221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115.26</v>
      </c>
      <c r="L3">
        <v>62.388439937987599</v>
      </c>
      <c r="M3">
        <v>0</v>
      </c>
      <c r="N3">
        <v>29.147521890674149</v>
      </c>
      <c r="O3">
        <v>48.94</v>
      </c>
      <c r="P3">
        <v>46.339999999999996</v>
      </c>
      <c r="Q3">
        <v>5.0475086334484454</v>
      </c>
      <c r="R3">
        <v>10.26</v>
      </c>
      <c r="S3">
        <v>0</v>
      </c>
      <c r="T3">
        <v>0</v>
      </c>
      <c r="U3">
        <v>273.18</v>
      </c>
      <c r="V3">
        <v>5.0999999999999996</v>
      </c>
      <c r="W3">
        <v>11.027459695992627</v>
      </c>
      <c r="X3">
        <v>24.272540297257692</v>
      </c>
      <c r="Y3">
        <v>0</v>
      </c>
      <c r="Z3">
        <v>0</v>
      </c>
      <c r="AA3">
        <v>3.4491162681669021</v>
      </c>
      <c r="AB3">
        <v>2.453475826573583</v>
      </c>
      <c r="AC3">
        <v>2.3763996832246717</v>
      </c>
      <c r="AD3">
        <v>6.7428193632368654</v>
      </c>
      <c r="AE3">
        <v>12.134404104363226</v>
      </c>
      <c r="AF3">
        <v>0</v>
      </c>
      <c r="AG3">
        <v>0</v>
      </c>
      <c r="AH3">
        <v>28.717041531130345</v>
      </c>
      <c r="AI3">
        <v>0</v>
      </c>
      <c r="AJ3">
        <v>0</v>
      </c>
      <c r="AK3">
        <v>12.645218172690816</v>
      </c>
      <c r="AL3">
        <v>9.4117091222030993</v>
      </c>
      <c r="AM3">
        <v>0</v>
      </c>
      <c r="AN3">
        <v>0</v>
      </c>
      <c r="AO3">
        <v>2.5323800000000007</v>
      </c>
      <c r="AP3">
        <v>2.6894107804473908</v>
      </c>
      <c r="AQ3">
        <v>0</v>
      </c>
      <c r="AR3">
        <v>12.356394927536231</v>
      </c>
      <c r="AS3">
        <v>7.9251001274845088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734.39694036241815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79.327607010346597</v>
      </c>
      <c r="L4">
        <v>62.388439937987599</v>
      </c>
      <c r="M4">
        <v>0</v>
      </c>
      <c r="N4">
        <v>29.147521890674149</v>
      </c>
      <c r="O4">
        <v>48.94</v>
      </c>
      <c r="P4">
        <v>46.339999999999996</v>
      </c>
      <c r="Q4">
        <v>5.0475086334484454</v>
      </c>
      <c r="R4">
        <v>10.26</v>
      </c>
      <c r="S4">
        <v>0</v>
      </c>
      <c r="T4">
        <v>0</v>
      </c>
      <c r="U4">
        <v>273.30999999999995</v>
      </c>
      <c r="V4">
        <v>5.0999999999999996</v>
      </c>
      <c r="W4">
        <v>11.027459695992627</v>
      </c>
      <c r="X4">
        <v>24.272540297257692</v>
      </c>
      <c r="Y4">
        <v>0</v>
      </c>
      <c r="Z4">
        <v>0</v>
      </c>
      <c r="AA4">
        <v>0</v>
      </c>
      <c r="AB4">
        <v>2.453475826573583</v>
      </c>
      <c r="AC4">
        <v>2.3763996832246717</v>
      </c>
      <c r="AD4">
        <v>6.7428193632368654</v>
      </c>
      <c r="AE4">
        <v>12.134404104363226</v>
      </c>
      <c r="AF4">
        <v>0</v>
      </c>
      <c r="AG4">
        <v>0</v>
      </c>
      <c r="AH4">
        <v>22.975493588757612</v>
      </c>
      <c r="AI4">
        <v>0</v>
      </c>
      <c r="AJ4">
        <v>0</v>
      </c>
      <c r="AK4">
        <v>12.645218172690816</v>
      </c>
      <c r="AL4">
        <v>9.4117091222030993</v>
      </c>
      <c r="AM4">
        <v>0</v>
      </c>
      <c r="AN4">
        <v>0</v>
      </c>
      <c r="AO4">
        <v>2.5323800000000007</v>
      </c>
      <c r="AP4">
        <v>2.6894107804473908</v>
      </c>
      <c r="AQ4">
        <v>0</v>
      </c>
      <c r="AR4">
        <v>12.356394927536231</v>
      </c>
      <c r="AS4">
        <v>7.9251001274845088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689.40388316222493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42.61999999999999</v>
      </c>
      <c r="L5">
        <v>62.387952143372928</v>
      </c>
      <c r="M5">
        <v>0</v>
      </c>
      <c r="N5">
        <v>29.147521890674149</v>
      </c>
      <c r="O5">
        <v>48.94</v>
      </c>
      <c r="P5">
        <v>46.339999999999996</v>
      </c>
      <c r="Q5">
        <v>5.0475086334484454</v>
      </c>
      <c r="R5">
        <v>10.26</v>
      </c>
      <c r="S5">
        <v>0</v>
      </c>
      <c r="T5">
        <v>0</v>
      </c>
      <c r="U5">
        <v>273.30999999999995</v>
      </c>
      <c r="V5">
        <v>5.0999999999999996</v>
      </c>
      <c r="W5">
        <v>11.027459695992627</v>
      </c>
      <c r="X5">
        <v>24.272540297257692</v>
      </c>
      <c r="Y5">
        <v>0</v>
      </c>
      <c r="Z5">
        <v>0</v>
      </c>
      <c r="AA5">
        <v>0</v>
      </c>
      <c r="AB5">
        <v>2.453475826573583</v>
      </c>
      <c r="AC5">
        <v>2.3763996832246717</v>
      </c>
      <c r="AD5">
        <v>6.7428193632368654</v>
      </c>
      <c r="AE5">
        <v>12.134404104363226</v>
      </c>
      <c r="AF5">
        <v>0</v>
      </c>
      <c r="AG5">
        <v>0</v>
      </c>
      <c r="AH5">
        <v>22.975493588757612</v>
      </c>
      <c r="AI5">
        <v>0</v>
      </c>
      <c r="AJ5">
        <v>0</v>
      </c>
      <c r="AK5">
        <v>12.645218172690816</v>
      </c>
      <c r="AL5">
        <v>9.4117091222030993</v>
      </c>
      <c r="AM5">
        <v>0</v>
      </c>
      <c r="AN5">
        <v>0</v>
      </c>
      <c r="AO5">
        <v>2.5323800000000007</v>
      </c>
      <c r="AP5">
        <v>2.6894107804473908</v>
      </c>
      <c r="AQ5">
        <v>0</v>
      </c>
      <c r="AR5">
        <v>4.0637681159420289</v>
      </c>
      <c r="AS5">
        <v>7.9251001274845088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644.40316154566949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42.61999999999999</v>
      </c>
      <c r="L6">
        <v>62.387000769156813</v>
      </c>
      <c r="M6">
        <v>0</v>
      </c>
      <c r="N6">
        <v>29.147521890674149</v>
      </c>
      <c r="O6">
        <v>48.94</v>
      </c>
      <c r="P6">
        <v>46.339999999999996</v>
      </c>
      <c r="Q6">
        <v>5.22</v>
      </c>
      <c r="R6">
        <v>10.407498197548668</v>
      </c>
      <c r="S6">
        <v>0</v>
      </c>
      <c r="T6">
        <v>0</v>
      </c>
      <c r="U6">
        <v>273.30999999999995</v>
      </c>
      <c r="V6">
        <v>5.0999999999999996</v>
      </c>
      <c r="W6">
        <v>11.027459695992627</v>
      </c>
      <c r="X6">
        <v>24.272540297257692</v>
      </c>
      <c r="Y6">
        <v>0</v>
      </c>
      <c r="Z6">
        <v>0</v>
      </c>
      <c r="AA6">
        <v>0</v>
      </c>
      <c r="AB6">
        <v>2.453475826573583</v>
      </c>
      <c r="AC6">
        <v>2.3763996832246717</v>
      </c>
      <c r="AD6">
        <v>6.7428193632368654</v>
      </c>
      <c r="AE6">
        <v>12.134404104363226</v>
      </c>
      <c r="AF6">
        <v>0</v>
      </c>
      <c r="AG6">
        <v>0</v>
      </c>
      <c r="AH6">
        <v>22.975493588757612</v>
      </c>
      <c r="AI6">
        <v>0</v>
      </c>
      <c r="AJ6">
        <v>0</v>
      </c>
      <c r="AK6">
        <v>12.645218172690816</v>
      </c>
      <c r="AL6">
        <v>9.4117091222030993</v>
      </c>
      <c r="AM6">
        <v>0</v>
      </c>
      <c r="AN6">
        <v>0</v>
      </c>
      <c r="AO6">
        <v>2.5323800000000007</v>
      </c>
      <c r="AP6">
        <v>2.6894107804473908</v>
      </c>
      <c r="AQ6">
        <v>0</v>
      </c>
      <c r="AR6">
        <v>2.7100253623188406</v>
      </c>
      <c r="AS6">
        <v>7.9251001274845088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643.36845698193031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77.155184422392807</v>
      </c>
      <c r="L7">
        <v>62.385787305874402</v>
      </c>
      <c r="M7">
        <v>0</v>
      </c>
      <c r="N7">
        <v>29.147521890674149</v>
      </c>
      <c r="O7">
        <v>48.94</v>
      </c>
      <c r="P7">
        <v>46.339999999999996</v>
      </c>
      <c r="Q7">
        <v>5.04</v>
      </c>
      <c r="R7">
        <v>10.407498197548668</v>
      </c>
      <c r="S7">
        <v>0</v>
      </c>
      <c r="T7">
        <v>0</v>
      </c>
      <c r="U7">
        <v>273.30999999999995</v>
      </c>
      <c r="V7">
        <v>5.0999999999999996</v>
      </c>
      <c r="W7">
        <v>11.027459695992627</v>
      </c>
      <c r="X7">
        <v>24.272540297257692</v>
      </c>
      <c r="Y7">
        <v>0</v>
      </c>
      <c r="Z7">
        <v>0</v>
      </c>
      <c r="AA7">
        <v>0</v>
      </c>
      <c r="AB7">
        <v>2.453475826573583</v>
      </c>
      <c r="AC7">
        <v>2.3763996832246717</v>
      </c>
      <c r="AD7">
        <v>6.7428193632368654</v>
      </c>
      <c r="AE7">
        <v>12.134404104363226</v>
      </c>
      <c r="AF7">
        <v>0</v>
      </c>
      <c r="AG7">
        <v>0</v>
      </c>
      <c r="AH7">
        <v>22.975493588757612</v>
      </c>
      <c r="AI7">
        <v>0</v>
      </c>
      <c r="AJ7">
        <v>0</v>
      </c>
      <c r="AK7">
        <v>12.645218172690816</v>
      </c>
      <c r="AL7">
        <v>9.4117091222030993</v>
      </c>
      <c r="AM7">
        <v>0</v>
      </c>
      <c r="AN7">
        <v>0</v>
      </c>
      <c r="AO7">
        <v>2.5323800000000007</v>
      </c>
      <c r="AP7">
        <v>2.6894107804473908</v>
      </c>
      <c r="AQ7">
        <v>0</v>
      </c>
      <c r="AR7">
        <v>2.7100253623188406</v>
      </c>
      <c r="AS7">
        <v>7.9251001274845088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677.72242794104079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53.509999999999991</v>
      </c>
      <c r="L8">
        <v>62.385787305874402</v>
      </c>
      <c r="M8">
        <v>0</v>
      </c>
      <c r="N8">
        <v>29.147521890674149</v>
      </c>
      <c r="O8">
        <v>48.94</v>
      </c>
      <c r="P8">
        <v>46.339999999999996</v>
      </c>
      <c r="Q8">
        <v>2.8999999999999995</v>
      </c>
      <c r="R8">
        <v>10.41</v>
      </c>
      <c r="S8">
        <v>0</v>
      </c>
      <c r="T8">
        <v>0</v>
      </c>
      <c r="U8">
        <v>273.30999999999995</v>
      </c>
      <c r="V8">
        <v>5.0999999999999996</v>
      </c>
      <c r="W8">
        <v>11.027459695992627</v>
      </c>
      <c r="X8">
        <v>24.272540297257692</v>
      </c>
      <c r="Y8">
        <v>0</v>
      </c>
      <c r="Z8">
        <v>0</v>
      </c>
      <c r="AA8">
        <v>0</v>
      </c>
      <c r="AB8">
        <v>2.453475826573583</v>
      </c>
      <c r="AC8">
        <v>2.3763996832246717</v>
      </c>
      <c r="AD8">
        <v>6.7428193632368654</v>
      </c>
      <c r="AE8">
        <v>12.134404104363226</v>
      </c>
      <c r="AF8">
        <v>0</v>
      </c>
      <c r="AG8">
        <v>0</v>
      </c>
      <c r="AH8">
        <v>20.92676789526617</v>
      </c>
      <c r="AI8">
        <v>0</v>
      </c>
      <c r="AJ8">
        <v>0</v>
      </c>
      <c r="AK8">
        <v>12.645218172690816</v>
      </c>
      <c r="AL8">
        <v>9.4117091222030993</v>
      </c>
      <c r="AM8">
        <v>0</v>
      </c>
      <c r="AN8">
        <v>0</v>
      </c>
      <c r="AO8">
        <v>2.5323800000000007</v>
      </c>
      <c r="AP8">
        <v>2.6894107804473908</v>
      </c>
      <c r="AQ8">
        <v>0</v>
      </c>
      <c r="AR8">
        <v>2.7100253623188406</v>
      </c>
      <c r="AS8">
        <v>7.9251001274845088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649.89101962760788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41.189999999999991</v>
      </c>
      <c r="L9">
        <v>62.385787305874402</v>
      </c>
      <c r="M9">
        <v>0</v>
      </c>
      <c r="N9">
        <v>29.147521890674149</v>
      </c>
      <c r="O9">
        <v>48.94</v>
      </c>
      <c r="P9">
        <v>48.93</v>
      </c>
      <c r="Q9">
        <v>2.8999999999999995</v>
      </c>
      <c r="R9">
        <v>10.41</v>
      </c>
      <c r="S9">
        <v>0</v>
      </c>
      <c r="T9">
        <v>0</v>
      </c>
      <c r="U9">
        <v>273.30999999999995</v>
      </c>
      <c r="V9">
        <v>5.0999999999999996</v>
      </c>
      <c r="W9">
        <v>11.027459695992627</v>
      </c>
      <c r="X9">
        <v>24.272540297257692</v>
      </c>
      <c r="Y9">
        <v>0</v>
      </c>
      <c r="Z9">
        <v>0</v>
      </c>
      <c r="AA9">
        <v>0</v>
      </c>
      <c r="AB9">
        <v>2.453475826573583</v>
      </c>
      <c r="AC9">
        <v>2.3763996832246717</v>
      </c>
      <c r="AD9">
        <v>6.7428193632368654</v>
      </c>
      <c r="AE9">
        <v>12.134404104363226</v>
      </c>
      <c r="AF9">
        <v>0</v>
      </c>
      <c r="AG9">
        <v>0</v>
      </c>
      <c r="AH9">
        <v>20.92676789526617</v>
      </c>
      <c r="AI9">
        <v>0</v>
      </c>
      <c r="AJ9">
        <v>0</v>
      </c>
      <c r="AK9">
        <v>12.645218172690816</v>
      </c>
      <c r="AL9">
        <v>19.481171256454392</v>
      </c>
      <c r="AM9">
        <v>0</v>
      </c>
      <c r="AN9">
        <v>0</v>
      </c>
      <c r="AO9">
        <v>2.5323800000000007</v>
      </c>
      <c r="AP9">
        <v>2.6894107804473908</v>
      </c>
      <c r="AQ9">
        <v>0</v>
      </c>
      <c r="AR9">
        <v>3.2510144927536233</v>
      </c>
      <c r="AS9">
        <v>2.6409291933432475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645.48729995815279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41.189999999999991</v>
      </c>
      <c r="L10">
        <v>62.385787305874402</v>
      </c>
      <c r="M10">
        <v>0</v>
      </c>
      <c r="N10">
        <v>29.147521890674149</v>
      </c>
      <c r="O10">
        <v>48.94</v>
      </c>
      <c r="P10">
        <v>49.210456616577794</v>
      </c>
      <c r="Q10">
        <v>2.8999999999999995</v>
      </c>
      <c r="R10">
        <v>10.41</v>
      </c>
      <c r="S10">
        <v>0</v>
      </c>
      <c r="T10">
        <v>0</v>
      </c>
      <c r="U10">
        <v>273.30999999999995</v>
      </c>
      <c r="V10">
        <v>5.0999999999999996</v>
      </c>
      <c r="W10">
        <v>11.027459695992627</v>
      </c>
      <c r="X10">
        <v>24.272540297257692</v>
      </c>
      <c r="Y10">
        <v>0</v>
      </c>
      <c r="Z10">
        <v>0</v>
      </c>
      <c r="AA10">
        <v>0</v>
      </c>
      <c r="AB10">
        <v>2.453475826573583</v>
      </c>
      <c r="AC10">
        <v>2.3763996832246717</v>
      </c>
      <c r="AD10">
        <v>6.7428193632368654</v>
      </c>
      <c r="AE10">
        <v>12.134404104363226</v>
      </c>
      <c r="AF10">
        <v>0</v>
      </c>
      <c r="AG10">
        <v>0</v>
      </c>
      <c r="AH10">
        <v>20.92676789526617</v>
      </c>
      <c r="AI10">
        <v>0</v>
      </c>
      <c r="AJ10">
        <v>0</v>
      </c>
      <c r="AK10">
        <v>12.645218172690816</v>
      </c>
      <c r="AL10">
        <v>19.481171256454392</v>
      </c>
      <c r="AM10">
        <v>0</v>
      </c>
      <c r="AN10">
        <v>0</v>
      </c>
      <c r="AO10">
        <v>2.5323800000000007</v>
      </c>
      <c r="AP10">
        <v>2.6894107804473908</v>
      </c>
      <c r="AQ10">
        <v>0</v>
      </c>
      <c r="AR10">
        <v>3.2510144927536233</v>
      </c>
      <c r="AS10">
        <v>2.3125474547664164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645.43937483615377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41.189999999999991</v>
      </c>
      <c r="L11">
        <v>33.82</v>
      </c>
      <c r="M11">
        <v>0</v>
      </c>
      <c r="N11">
        <v>29.147521890674149</v>
      </c>
      <c r="O11">
        <v>48.94</v>
      </c>
      <c r="P11">
        <v>49.210456616577794</v>
      </c>
      <c r="Q11">
        <v>2.8999999999999995</v>
      </c>
      <c r="R11">
        <v>10.41</v>
      </c>
      <c r="S11">
        <v>0</v>
      </c>
      <c r="T11">
        <v>0</v>
      </c>
      <c r="U11">
        <v>273.30999999999995</v>
      </c>
      <c r="V11">
        <v>5.0999999999999996</v>
      </c>
      <c r="W11">
        <v>11.027459695992627</v>
      </c>
      <c r="X11">
        <v>24.272540297257692</v>
      </c>
      <c r="Y11">
        <v>0</v>
      </c>
      <c r="Z11">
        <v>1.6001999999999998</v>
      </c>
      <c r="AA11">
        <v>0</v>
      </c>
      <c r="AB11">
        <v>2.453475826573583</v>
      </c>
      <c r="AC11">
        <v>2.3763996832246717</v>
      </c>
      <c r="AD11">
        <v>6.7428193632368654</v>
      </c>
      <c r="AE11">
        <v>12.134404104363226</v>
      </c>
      <c r="AF11">
        <v>0</v>
      </c>
      <c r="AG11">
        <v>0</v>
      </c>
      <c r="AH11">
        <v>20.92676789526617</v>
      </c>
      <c r="AI11">
        <v>0</v>
      </c>
      <c r="AJ11">
        <v>0</v>
      </c>
      <c r="AK11">
        <v>12.645218172690816</v>
      </c>
      <c r="AL11">
        <v>19.481171256454392</v>
      </c>
      <c r="AM11">
        <v>0</v>
      </c>
      <c r="AN11">
        <v>0</v>
      </c>
      <c r="AO11">
        <v>2.5323800000000007</v>
      </c>
      <c r="AP11">
        <v>2.6894107804473908</v>
      </c>
      <c r="AQ11">
        <v>0</v>
      </c>
      <c r="AR11">
        <v>3.2510144927536233</v>
      </c>
      <c r="AS11">
        <v>2.3125474547664164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618.4737875302792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41.189999999999991</v>
      </c>
      <c r="L12">
        <v>33.82</v>
      </c>
      <c r="M12">
        <v>0</v>
      </c>
      <c r="N12">
        <v>29.147521890674149</v>
      </c>
      <c r="O12">
        <v>48.94</v>
      </c>
      <c r="P12">
        <v>49.210456616577794</v>
      </c>
      <c r="Q12">
        <v>2.8999999999999995</v>
      </c>
      <c r="R12">
        <v>5.61</v>
      </c>
      <c r="S12">
        <v>0</v>
      </c>
      <c r="T12">
        <v>0</v>
      </c>
      <c r="U12">
        <v>273.30999999999995</v>
      </c>
      <c r="V12">
        <v>5.0999999999999996</v>
      </c>
      <c r="W12">
        <v>11.027459695992627</v>
      </c>
      <c r="X12">
        <v>24.272540297257692</v>
      </c>
      <c r="Y12">
        <v>0</v>
      </c>
      <c r="Z12">
        <v>1.6001999999999998</v>
      </c>
      <c r="AA12">
        <v>0</v>
      </c>
      <c r="AB12">
        <v>2.453475826573583</v>
      </c>
      <c r="AC12">
        <v>2.3763996832246717</v>
      </c>
      <c r="AD12">
        <v>6.7428193632368654</v>
      </c>
      <c r="AE12">
        <v>12.134404104363226</v>
      </c>
      <c r="AF12">
        <v>0</v>
      </c>
      <c r="AG12">
        <v>0</v>
      </c>
      <c r="AH12">
        <v>20.92676789526617</v>
      </c>
      <c r="AI12">
        <v>0</v>
      </c>
      <c r="AJ12">
        <v>0</v>
      </c>
      <c r="AK12">
        <v>12.645218172690816</v>
      </c>
      <c r="AL12">
        <v>19.481171256454392</v>
      </c>
      <c r="AM12">
        <v>0</v>
      </c>
      <c r="AN12">
        <v>0</v>
      </c>
      <c r="AO12">
        <v>2.5323800000000007</v>
      </c>
      <c r="AP12">
        <v>2.6894107804473908</v>
      </c>
      <c r="AQ12">
        <v>0</v>
      </c>
      <c r="AR12">
        <v>3.2510144927536233</v>
      </c>
      <c r="AS12">
        <v>2.3125474547664164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613.67378753027924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39.809999999999995</v>
      </c>
      <c r="L13">
        <v>33.82</v>
      </c>
      <c r="M13">
        <v>0</v>
      </c>
      <c r="N13">
        <v>29.147521890674149</v>
      </c>
      <c r="O13">
        <v>48.94</v>
      </c>
      <c r="P13">
        <v>49.210456616577794</v>
      </c>
      <c r="Q13">
        <v>2.7999999999999994</v>
      </c>
      <c r="R13">
        <v>5.419999999999999</v>
      </c>
      <c r="S13">
        <v>0</v>
      </c>
      <c r="T13">
        <v>0</v>
      </c>
      <c r="U13">
        <v>273.30999999999995</v>
      </c>
      <c r="V13">
        <v>5.0999999999999996</v>
      </c>
      <c r="W13">
        <v>11.027459695992627</v>
      </c>
      <c r="X13">
        <v>24.272540297257692</v>
      </c>
      <c r="Y13">
        <v>0</v>
      </c>
      <c r="Z13">
        <v>1.6001999999999998</v>
      </c>
      <c r="AA13">
        <v>0</v>
      </c>
      <c r="AB13">
        <v>2.453475826573583</v>
      </c>
      <c r="AC13">
        <v>2.3763996832246717</v>
      </c>
      <c r="AD13">
        <v>6.7428193632368654</v>
      </c>
      <c r="AE13">
        <v>12.134404104363226</v>
      </c>
      <c r="AF13">
        <v>0</v>
      </c>
      <c r="AG13">
        <v>0</v>
      </c>
      <c r="AH13">
        <v>20.92676789526617</v>
      </c>
      <c r="AI13">
        <v>0</v>
      </c>
      <c r="AJ13">
        <v>0</v>
      </c>
      <c r="AK13">
        <v>12.645218172690816</v>
      </c>
      <c r="AL13">
        <v>9.4117091222030993</v>
      </c>
      <c r="AM13">
        <v>0</v>
      </c>
      <c r="AN13">
        <v>0</v>
      </c>
      <c r="AO13">
        <v>2.5323800000000007</v>
      </c>
      <c r="AP13">
        <v>2.6894107804473908</v>
      </c>
      <c r="AQ13">
        <v>0</v>
      </c>
      <c r="AR13">
        <v>2.7100253623188406</v>
      </c>
      <c r="AS13">
        <v>2.3125474547664164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601.39333626559312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39.809999999999995</v>
      </c>
      <c r="L14">
        <v>33.82</v>
      </c>
      <c r="M14">
        <v>0</v>
      </c>
      <c r="N14">
        <v>29.147521890674149</v>
      </c>
      <c r="O14">
        <v>48.94</v>
      </c>
      <c r="P14">
        <v>49.210456616577794</v>
      </c>
      <c r="Q14">
        <v>2.7999999999999994</v>
      </c>
      <c r="R14">
        <v>5.419999999999999</v>
      </c>
      <c r="S14">
        <v>0</v>
      </c>
      <c r="T14">
        <v>0</v>
      </c>
      <c r="U14">
        <v>273.30999999999995</v>
      </c>
      <c r="V14">
        <v>5.0999999999999996</v>
      </c>
      <c r="W14">
        <v>11.027459695992627</v>
      </c>
      <c r="X14">
        <v>24.272540297257692</v>
      </c>
      <c r="Y14">
        <v>0</v>
      </c>
      <c r="Z14">
        <v>1.6001999999999998</v>
      </c>
      <c r="AA14">
        <v>0</v>
      </c>
      <c r="AB14">
        <v>2.453475826573583</v>
      </c>
      <c r="AC14">
        <v>2.3763996832246717</v>
      </c>
      <c r="AD14">
        <v>6.7428193632368654</v>
      </c>
      <c r="AE14">
        <v>12.134404104363226</v>
      </c>
      <c r="AF14">
        <v>0</v>
      </c>
      <c r="AG14">
        <v>0</v>
      </c>
      <c r="AH14">
        <v>20.92676789526617</v>
      </c>
      <c r="AI14">
        <v>0</v>
      </c>
      <c r="AJ14">
        <v>0</v>
      </c>
      <c r="AK14">
        <v>12.645218172690816</v>
      </c>
      <c r="AL14">
        <v>9.4117091222030993</v>
      </c>
      <c r="AM14">
        <v>0</v>
      </c>
      <c r="AN14">
        <v>0</v>
      </c>
      <c r="AO14">
        <v>2.5323800000000007</v>
      </c>
      <c r="AP14">
        <v>2.6894107804473908</v>
      </c>
      <c r="AQ14">
        <v>0</v>
      </c>
      <c r="AR14">
        <v>2.7100253623188406</v>
      </c>
      <c r="AS14">
        <v>2.3125474547664164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601.39333626559312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39.809999999999995</v>
      </c>
      <c r="L15">
        <v>33.82</v>
      </c>
      <c r="M15">
        <v>0</v>
      </c>
      <c r="N15">
        <v>29.147521890674149</v>
      </c>
      <c r="O15">
        <v>48.94</v>
      </c>
      <c r="P15">
        <v>49.210456616577794</v>
      </c>
      <c r="Q15">
        <v>2.7999999999999994</v>
      </c>
      <c r="R15">
        <v>5.419999999999999</v>
      </c>
      <c r="S15">
        <v>0</v>
      </c>
      <c r="T15">
        <v>0</v>
      </c>
      <c r="U15">
        <v>273.30999999999995</v>
      </c>
      <c r="V15">
        <v>5.0999999999999996</v>
      </c>
      <c r="W15">
        <v>11.027459695992627</v>
      </c>
      <c r="X15">
        <v>24.272540297257692</v>
      </c>
      <c r="Y15">
        <v>0</v>
      </c>
      <c r="Z15">
        <v>1.6001999999999998</v>
      </c>
      <c r="AA15">
        <v>0</v>
      </c>
      <c r="AB15">
        <v>2.7803033187350961</v>
      </c>
      <c r="AC15">
        <v>2.3763996832246717</v>
      </c>
      <c r="AD15">
        <v>6.7428193632368654</v>
      </c>
      <c r="AE15">
        <v>12.134404104363226</v>
      </c>
      <c r="AF15">
        <v>0</v>
      </c>
      <c r="AG15">
        <v>0</v>
      </c>
      <c r="AH15">
        <v>20.92676789526617</v>
      </c>
      <c r="AI15">
        <v>0</v>
      </c>
      <c r="AJ15">
        <v>0</v>
      </c>
      <c r="AK15">
        <v>12.645218172690816</v>
      </c>
      <c r="AL15">
        <v>9.4117091222030993</v>
      </c>
      <c r="AM15">
        <v>0</v>
      </c>
      <c r="AN15">
        <v>0</v>
      </c>
      <c r="AO15">
        <v>2.5323800000000007</v>
      </c>
      <c r="AP15">
        <v>2.3262514399337206</v>
      </c>
      <c r="AQ15">
        <v>0</v>
      </c>
      <c r="AR15">
        <v>4.0637681159420289</v>
      </c>
      <c r="AS15">
        <v>2.3125474547664164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602.71074717086424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39.809999999999995</v>
      </c>
      <c r="L16">
        <v>33.82</v>
      </c>
      <c r="M16">
        <v>0</v>
      </c>
      <c r="N16">
        <v>29.147521890674149</v>
      </c>
      <c r="O16">
        <v>48.94</v>
      </c>
      <c r="P16">
        <v>49.210456616577794</v>
      </c>
      <c r="Q16">
        <v>2.7999999999999994</v>
      </c>
      <c r="R16">
        <v>5.419999999999999</v>
      </c>
      <c r="S16">
        <v>0</v>
      </c>
      <c r="T16">
        <v>0</v>
      </c>
      <c r="U16">
        <v>273.30999999999995</v>
      </c>
      <c r="V16">
        <v>5.0999999999999996</v>
      </c>
      <c r="W16">
        <v>11.027459695992627</v>
      </c>
      <c r="X16">
        <v>24.272540297257692</v>
      </c>
      <c r="Y16">
        <v>0</v>
      </c>
      <c r="Z16">
        <v>1.6001999999999998</v>
      </c>
      <c r="AA16">
        <v>0</v>
      </c>
      <c r="AB16">
        <v>2.7803033187350961</v>
      </c>
      <c r="AC16">
        <v>2.3763996832246717</v>
      </c>
      <c r="AD16">
        <v>6.7428193632368654</v>
      </c>
      <c r="AE16">
        <v>12.134404104363226</v>
      </c>
      <c r="AF16">
        <v>0</v>
      </c>
      <c r="AG16">
        <v>0</v>
      </c>
      <c r="AH16">
        <v>20.92676789526617</v>
      </c>
      <c r="AI16">
        <v>0</v>
      </c>
      <c r="AJ16">
        <v>0</v>
      </c>
      <c r="AK16">
        <v>12.645218172690816</v>
      </c>
      <c r="AL16">
        <v>9.4117091222030993</v>
      </c>
      <c r="AM16">
        <v>0</v>
      </c>
      <c r="AN16">
        <v>0</v>
      </c>
      <c r="AO16">
        <v>2.5323800000000007</v>
      </c>
      <c r="AP16">
        <v>2.3262514399337206</v>
      </c>
      <c r="AQ16">
        <v>0</v>
      </c>
      <c r="AR16">
        <v>4.0637681159420289</v>
      </c>
      <c r="AS16">
        <v>2.3125474547664164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602.71074717086424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39.809999999999995</v>
      </c>
      <c r="L17">
        <v>33.82</v>
      </c>
      <c r="M17">
        <v>0</v>
      </c>
      <c r="N17">
        <v>29.147521890674149</v>
      </c>
      <c r="O17">
        <v>48.94</v>
      </c>
      <c r="P17">
        <v>49.210456616577794</v>
      </c>
      <c r="Q17">
        <v>2.7999999999999994</v>
      </c>
      <c r="R17">
        <v>5.419999999999999</v>
      </c>
      <c r="S17">
        <v>0</v>
      </c>
      <c r="T17">
        <v>0</v>
      </c>
      <c r="U17">
        <v>273.30999999999995</v>
      </c>
      <c r="V17">
        <v>5.1029445727482665</v>
      </c>
      <c r="W17">
        <v>11.027459695992627</v>
      </c>
      <c r="X17">
        <v>24.272540297257692</v>
      </c>
      <c r="Y17">
        <v>0</v>
      </c>
      <c r="Z17">
        <v>1.6001999999999998</v>
      </c>
      <c r="AA17">
        <v>0</v>
      </c>
      <c r="AB17">
        <v>2.7803033187350961</v>
      </c>
      <c r="AC17">
        <v>2.3763996832246717</v>
      </c>
      <c r="AD17">
        <v>6.7428193632368654</v>
      </c>
      <c r="AE17">
        <v>12.134404104363226</v>
      </c>
      <c r="AF17">
        <v>0</v>
      </c>
      <c r="AG17">
        <v>0</v>
      </c>
      <c r="AH17">
        <v>20.92676789526617</v>
      </c>
      <c r="AI17">
        <v>0</v>
      </c>
      <c r="AJ17">
        <v>0</v>
      </c>
      <c r="AK17">
        <v>12.645218172690816</v>
      </c>
      <c r="AL17">
        <v>9.4117091222030993</v>
      </c>
      <c r="AM17">
        <v>0</v>
      </c>
      <c r="AN17">
        <v>0</v>
      </c>
      <c r="AO17">
        <v>2.5323800000000007</v>
      </c>
      <c r="AP17">
        <v>2.3262514399337206</v>
      </c>
      <c r="AQ17">
        <v>0</v>
      </c>
      <c r="AR17">
        <v>2.9817898550724635</v>
      </c>
      <c r="AS17">
        <v>2.3125474547664164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601.63171348274295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39.809999999999995</v>
      </c>
      <c r="L18">
        <v>33.82</v>
      </c>
      <c r="M18">
        <v>0</v>
      </c>
      <c r="N18">
        <v>29.147521890674149</v>
      </c>
      <c r="O18">
        <v>48.94</v>
      </c>
      <c r="P18">
        <v>49.210456616577794</v>
      </c>
      <c r="Q18">
        <v>2.7999999999999994</v>
      </c>
      <c r="R18">
        <v>5.419999999999999</v>
      </c>
      <c r="S18">
        <v>0</v>
      </c>
      <c r="T18">
        <v>0</v>
      </c>
      <c r="U18">
        <v>273.30999999999995</v>
      </c>
      <c r="V18">
        <v>5.1029445727482665</v>
      </c>
      <c r="W18">
        <v>11.027459695992627</v>
      </c>
      <c r="X18">
        <v>24.272540297257692</v>
      </c>
      <c r="Y18">
        <v>0</v>
      </c>
      <c r="Z18">
        <v>1.6001999999999998</v>
      </c>
      <c r="AA18">
        <v>2.9081282231598693</v>
      </c>
      <c r="AB18">
        <v>2.7803033187350961</v>
      </c>
      <c r="AC18">
        <v>2.3763996832246717</v>
      </c>
      <c r="AD18">
        <v>6.7428193632368654</v>
      </c>
      <c r="AE18">
        <v>12.134404104363226</v>
      </c>
      <c r="AF18">
        <v>0</v>
      </c>
      <c r="AG18">
        <v>0</v>
      </c>
      <c r="AH18">
        <v>20.92676789526617</v>
      </c>
      <c r="AI18">
        <v>0</v>
      </c>
      <c r="AJ18">
        <v>0</v>
      </c>
      <c r="AK18">
        <v>12.645218172690816</v>
      </c>
      <c r="AL18">
        <v>9.4117091222030993</v>
      </c>
      <c r="AM18">
        <v>0</v>
      </c>
      <c r="AN18">
        <v>0</v>
      </c>
      <c r="AO18">
        <v>2.5323800000000007</v>
      </c>
      <c r="AP18">
        <v>2.3262514399337206</v>
      </c>
      <c r="AQ18">
        <v>0</v>
      </c>
      <c r="AR18">
        <v>2.9817898550724635</v>
      </c>
      <c r="AS18">
        <v>2.3125474547664164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604.53984170590275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39.809999999999995</v>
      </c>
      <c r="L19">
        <v>33.82</v>
      </c>
      <c r="M19">
        <v>0</v>
      </c>
      <c r="N19">
        <v>29.147521890674149</v>
      </c>
      <c r="O19">
        <v>48.94</v>
      </c>
      <c r="P19">
        <v>49.210456616577794</v>
      </c>
      <c r="Q19">
        <v>2.7999999999999994</v>
      </c>
      <c r="R19">
        <v>5.419999999999999</v>
      </c>
      <c r="S19">
        <v>0</v>
      </c>
      <c r="T19">
        <v>0</v>
      </c>
      <c r="U19">
        <v>273.30999999999995</v>
      </c>
      <c r="V19">
        <v>5.1029445727482665</v>
      </c>
      <c r="W19">
        <v>11.027459695992627</v>
      </c>
      <c r="X19">
        <v>24.272540297257692</v>
      </c>
      <c r="Y19">
        <v>0</v>
      </c>
      <c r="Z19">
        <v>1.6001999999999998</v>
      </c>
      <c r="AA19">
        <v>2.9081282231598693</v>
      </c>
      <c r="AB19">
        <v>2.7803033187350961</v>
      </c>
      <c r="AC19">
        <v>2.3763996832246717</v>
      </c>
      <c r="AD19">
        <v>6.7428193632368654</v>
      </c>
      <c r="AE19">
        <v>12.134404104363226</v>
      </c>
      <c r="AF19">
        <v>0</v>
      </c>
      <c r="AG19">
        <v>0</v>
      </c>
      <c r="AH19">
        <v>20.92676789526617</v>
      </c>
      <c r="AI19">
        <v>0.62571612617781269</v>
      </c>
      <c r="AJ19">
        <v>0</v>
      </c>
      <c r="AK19">
        <v>12.645218172690816</v>
      </c>
      <c r="AL19">
        <v>9.4117091222030993</v>
      </c>
      <c r="AM19">
        <v>0</v>
      </c>
      <c r="AN19">
        <v>0</v>
      </c>
      <c r="AO19">
        <v>2.4968200000000005</v>
      </c>
      <c r="AP19">
        <v>2.3262514399337206</v>
      </c>
      <c r="AQ19">
        <v>0</v>
      </c>
      <c r="AR19">
        <v>2.9817898550724635</v>
      </c>
      <c r="AS19">
        <v>2.3125474547664164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605.12999783208056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39.809999999999995</v>
      </c>
      <c r="L20">
        <v>33.82</v>
      </c>
      <c r="M20">
        <v>0</v>
      </c>
      <c r="N20">
        <v>29.147521890674149</v>
      </c>
      <c r="O20">
        <v>48.94</v>
      </c>
      <c r="P20">
        <v>49.210456616577794</v>
      </c>
      <c r="Q20">
        <v>2.7999999999999994</v>
      </c>
      <c r="R20">
        <v>5.419999999999999</v>
      </c>
      <c r="S20">
        <v>0</v>
      </c>
      <c r="T20">
        <v>0</v>
      </c>
      <c r="U20">
        <v>273.30999999999995</v>
      </c>
      <c r="V20">
        <v>5.1029445727482665</v>
      </c>
      <c r="W20">
        <v>11.027459695992627</v>
      </c>
      <c r="X20">
        <v>24.272540297257692</v>
      </c>
      <c r="Y20">
        <v>0</v>
      </c>
      <c r="Z20">
        <v>1.6001999999999998</v>
      </c>
      <c r="AA20">
        <v>2.9081282231598693</v>
      </c>
      <c r="AB20">
        <v>2.7803033187350961</v>
      </c>
      <c r="AC20">
        <v>2.3763996832246717</v>
      </c>
      <c r="AD20">
        <v>6.7428193632368654</v>
      </c>
      <c r="AE20">
        <v>12.134404104363226</v>
      </c>
      <c r="AF20">
        <v>0</v>
      </c>
      <c r="AG20">
        <v>0</v>
      </c>
      <c r="AH20">
        <v>20.92676789526617</v>
      </c>
      <c r="AI20">
        <v>3.4368378401090149</v>
      </c>
      <c r="AJ20">
        <v>0</v>
      </c>
      <c r="AK20">
        <v>12.645218172690816</v>
      </c>
      <c r="AL20">
        <v>9.4117091222030993</v>
      </c>
      <c r="AM20">
        <v>0</v>
      </c>
      <c r="AN20">
        <v>0</v>
      </c>
      <c r="AO20">
        <v>2.4968200000000005</v>
      </c>
      <c r="AP20">
        <v>2.3262514399337206</v>
      </c>
      <c r="AQ20">
        <v>0</v>
      </c>
      <c r="AR20">
        <v>2.9817898550724635</v>
      </c>
      <c r="AS20">
        <v>2.3125474547664164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607.94111954601181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39.809999999999995</v>
      </c>
      <c r="L21">
        <v>33.82</v>
      </c>
      <c r="M21">
        <v>0</v>
      </c>
      <c r="N21">
        <v>29.147521890674149</v>
      </c>
      <c r="O21">
        <v>48.94</v>
      </c>
      <c r="P21">
        <v>49.210456616577794</v>
      </c>
      <c r="Q21">
        <v>2.7999999999999994</v>
      </c>
      <c r="R21">
        <v>5.419999999999999</v>
      </c>
      <c r="S21">
        <v>0</v>
      </c>
      <c r="T21">
        <v>0</v>
      </c>
      <c r="U21">
        <v>273.30999999999995</v>
      </c>
      <c r="V21">
        <v>5.1029445727482665</v>
      </c>
      <c r="W21">
        <v>11.027459695992627</v>
      </c>
      <c r="X21">
        <v>24.272540297257692</v>
      </c>
      <c r="Y21">
        <v>0</v>
      </c>
      <c r="Z21">
        <v>1.6001999999999998</v>
      </c>
      <c r="AA21">
        <v>3.4491162681669021</v>
      </c>
      <c r="AB21">
        <v>2.7803033187350961</v>
      </c>
      <c r="AC21">
        <v>2.3763996832246717</v>
      </c>
      <c r="AD21">
        <v>6.7428193632368654</v>
      </c>
      <c r="AE21">
        <v>12.134404104363226</v>
      </c>
      <c r="AF21">
        <v>0</v>
      </c>
      <c r="AG21">
        <v>0</v>
      </c>
      <c r="AH21">
        <v>20.92676789526617</v>
      </c>
      <c r="AI21">
        <v>0.87646266203583323</v>
      </c>
      <c r="AJ21">
        <v>0</v>
      </c>
      <c r="AK21">
        <v>12.645218172690816</v>
      </c>
      <c r="AL21">
        <v>9.4117091222030993</v>
      </c>
      <c r="AM21">
        <v>0</v>
      </c>
      <c r="AN21">
        <v>0</v>
      </c>
      <c r="AO21">
        <v>2.4968200000000005</v>
      </c>
      <c r="AP21">
        <v>2.3262514399337206</v>
      </c>
      <c r="AQ21">
        <v>0</v>
      </c>
      <c r="AR21">
        <v>2.9817898550724635</v>
      </c>
      <c r="AS21">
        <v>2.3125474547664164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605.92173241294563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39.809999999999995</v>
      </c>
      <c r="L22">
        <v>33.82</v>
      </c>
      <c r="M22">
        <v>0</v>
      </c>
      <c r="N22">
        <v>29.147521890674149</v>
      </c>
      <c r="O22">
        <v>48.94</v>
      </c>
      <c r="P22">
        <v>49.210456616577794</v>
      </c>
      <c r="Q22">
        <v>2.7999999999999994</v>
      </c>
      <c r="R22">
        <v>5.419999999999999</v>
      </c>
      <c r="S22">
        <v>0</v>
      </c>
      <c r="T22">
        <v>0</v>
      </c>
      <c r="U22">
        <v>273.30999999999995</v>
      </c>
      <c r="V22">
        <v>5.1029445727482665</v>
      </c>
      <c r="W22">
        <v>11.027459695992627</v>
      </c>
      <c r="X22">
        <v>24.272540297257692</v>
      </c>
      <c r="Y22">
        <v>0</v>
      </c>
      <c r="Z22">
        <v>1.6001999999999998</v>
      </c>
      <c r="AA22">
        <v>3.4491162681669021</v>
      </c>
      <c r="AB22">
        <v>2.7803033187350961</v>
      </c>
      <c r="AC22">
        <v>2.3763996832246717</v>
      </c>
      <c r="AD22">
        <v>6.7428193632368654</v>
      </c>
      <c r="AE22">
        <v>12.134404104363226</v>
      </c>
      <c r="AF22">
        <v>0</v>
      </c>
      <c r="AG22">
        <v>0</v>
      </c>
      <c r="AH22">
        <v>20.92676789526617</v>
      </c>
      <c r="AI22">
        <v>0.87646266203583323</v>
      </c>
      <c r="AJ22">
        <v>0</v>
      </c>
      <c r="AK22">
        <v>12.645218172690816</v>
      </c>
      <c r="AL22">
        <v>9.4117091222030993</v>
      </c>
      <c r="AM22">
        <v>0</v>
      </c>
      <c r="AN22">
        <v>0</v>
      </c>
      <c r="AO22">
        <v>2.4587200000000005</v>
      </c>
      <c r="AP22">
        <v>2.3262514399337206</v>
      </c>
      <c r="AQ22">
        <v>0</v>
      </c>
      <c r="AR22">
        <v>2.9817898550724635</v>
      </c>
      <c r="AS22">
        <v>2.3125474547664164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605.88363241294564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39.809999999999995</v>
      </c>
      <c r="L23">
        <v>33.82</v>
      </c>
      <c r="M23">
        <v>0</v>
      </c>
      <c r="N23">
        <v>29.147521890674149</v>
      </c>
      <c r="O23">
        <v>48.94</v>
      </c>
      <c r="P23">
        <v>49.210456616577794</v>
      </c>
      <c r="Q23">
        <v>2.7999999999999994</v>
      </c>
      <c r="R23">
        <v>5.419999999999999</v>
      </c>
      <c r="S23">
        <v>0</v>
      </c>
      <c r="T23">
        <v>0</v>
      </c>
      <c r="U23">
        <v>273.30999999999995</v>
      </c>
      <c r="V23">
        <v>5.1029445727482665</v>
      </c>
      <c r="W23">
        <v>11.027459695992627</v>
      </c>
      <c r="X23">
        <v>24.272540297257692</v>
      </c>
      <c r="Y23">
        <v>0</v>
      </c>
      <c r="Z23">
        <v>1.6001999999999998</v>
      </c>
      <c r="AA23">
        <v>3.4491162681669021</v>
      </c>
      <c r="AB23">
        <v>2.7803033187350961</v>
      </c>
      <c r="AC23">
        <v>2.3763996832246717</v>
      </c>
      <c r="AD23">
        <v>6.7428193632368654</v>
      </c>
      <c r="AE23">
        <v>12.134404104363226</v>
      </c>
      <c r="AF23">
        <v>0</v>
      </c>
      <c r="AG23">
        <v>0</v>
      </c>
      <c r="AH23">
        <v>20.92676789526617</v>
      </c>
      <c r="AI23">
        <v>0.87646266203583323</v>
      </c>
      <c r="AJ23">
        <v>0</v>
      </c>
      <c r="AK23">
        <v>12.645218172690816</v>
      </c>
      <c r="AL23">
        <v>9.4117091222030993</v>
      </c>
      <c r="AM23">
        <v>0</v>
      </c>
      <c r="AN23">
        <v>0</v>
      </c>
      <c r="AO23">
        <v>2.4587200000000005</v>
      </c>
      <c r="AP23">
        <v>2.3262514399337206</v>
      </c>
      <c r="AQ23">
        <v>0</v>
      </c>
      <c r="AR23">
        <v>2.9817898550724635</v>
      </c>
      <c r="AS23">
        <v>2.3125474547664164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605.88363241294564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39.809999999999995</v>
      </c>
      <c r="L24">
        <v>33.82</v>
      </c>
      <c r="M24">
        <v>0</v>
      </c>
      <c r="N24">
        <v>29.147521890674149</v>
      </c>
      <c r="O24">
        <v>48.94</v>
      </c>
      <c r="P24">
        <v>49.210456616577794</v>
      </c>
      <c r="Q24">
        <v>2.7999999999999994</v>
      </c>
      <c r="R24">
        <v>5.419999999999999</v>
      </c>
      <c r="S24">
        <v>0</v>
      </c>
      <c r="T24">
        <v>0</v>
      </c>
      <c r="U24">
        <v>273.30999999999995</v>
      </c>
      <c r="V24">
        <v>5.1029445727482665</v>
      </c>
      <c r="W24">
        <v>11.027459695992627</v>
      </c>
      <c r="X24">
        <v>24.272540297257692</v>
      </c>
      <c r="Y24">
        <v>0</v>
      </c>
      <c r="Z24">
        <v>1.6001999999999998</v>
      </c>
      <c r="AA24">
        <v>3.4491162681669021</v>
      </c>
      <c r="AB24">
        <v>2.7803033187350961</v>
      </c>
      <c r="AC24">
        <v>2.3763996832246717</v>
      </c>
      <c r="AD24">
        <v>6.7428193632368654</v>
      </c>
      <c r="AE24">
        <v>12.134404104363226</v>
      </c>
      <c r="AF24">
        <v>0</v>
      </c>
      <c r="AG24">
        <v>0</v>
      </c>
      <c r="AH24">
        <v>20.92676789526617</v>
      </c>
      <c r="AI24">
        <v>1.2491318254211479</v>
      </c>
      <c r="AJ24">
        <v>0</v>
      </c>
      <c r="AK24">
        <v>12.645218172690816</v>
      </c>
      <c r="AL24">
        <v>9.4117091222030993</v>
      </c>
      <c r="AM24">
        <v>0</v>
      </c>
      <c r="AN24">
        <v>0</v>
      </c>
      <c r="AO24">
        <v>2.3901400000000006</v>
      </c>
      <c r="AP24">
        <v>2.3262514399337206</v>
      </c>
      <c r="AQ24">
        <v>0</v>
      </c>
      <c r="AR24">
        <v>2.9817898550724635</v>
      </c>
      <c r="AS24">
        <v>2.3125474547664164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606.18772157633089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39.809999999999995</v>
      </c>
      <c r="L25">
        <v>33.82</v>
      </c>
      <c r="M25">
        <v>0</v>
      </c>
      <c r="N25">
        <v>29.147521890674149</v>
      </c>
      <c r="O25">
        <v>48.94</v>
      </c>
      <c r="P25">
        <v>49.210456616577794</v>
      </c>
      <c r="Q25">
        <v>2.7999999999999994</v>
      </c>
      <c r="R25">
        <v>5.419999999999999</v>
      </c>
      <c r="S25">
        <v>0</v>
      </c>
      <c r="T25">
        <v>0</v>
      </c>
      <c r="U25">
        <v>273.30999999999995</v>
      </c>
      <c r="V25">
        <v>5.1029445727482665</v>
      </c>
      <c r="W25">
        <v>11.027459695992627</v>
      </c>
      <c r="X25">
        <v>24.272540297257692</v>
      </c>
      <c r="Y25">
        <v>0</v>
      </c>
      <c r="Z25">
        <v>1.6001999999999998</v>
      </c>
      <c r="AA25">
        <v>3.4491162681669021</v>
      </c>
      <c r="AB25">
        <v>2.7803033187350961</v>
      </c>
      <c r="AC25">
        <v>2.3763996832246717</v>
      </c>
      <c r="AD25">
        <v>6.7428193632368654</v>
      </c>
      <c r="AE25">
        <v>12.134404104363226</v>
      </c>
      <c r="AF25">
        <v>0</v>
      </c>
      <c r="AG25">
        <v>0</v>
      </c>
      <c r="AH25">
        <v>20.92676789526617</v>
      </c>
      <c r="AI25">
        <v>1.8748479515989607</v>
      </c>
      <c r="AJ25">
        <v>0</v>
      </c>
      <c r="AK25">
        <v>12.645218172690816</v>
      </c>
      <c r="AL25">
        <v>9.4117091222030993</v>
      </c>
      <c r="AM25">
        <v>0</v>
      </c>
      <c r="AN25">
        <v>0</v>
      </c>
      <c r="AO25">
        <v>2.3520400000000006</v>
      </c>
      <c r="AP25">
        <v>2.3262514399337206</v>
      </c>
      <c r="AQ25">
        <v>0</v>
      </c>
      <c r="AR25">
        <v>2.9817898550724635</v>
      </c>
      <c r="AS25">
        <v>2.3125474547664164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606.77533770250875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39.809999999999995</v>
      </c>
      <c r="L26">
        <v>33.82</v>
      </c>
      <c r="M26">
        <v>0</v>
      </c>
      <c r="N26">
        <v>29.147521890674149</v>
      </c>
      <c r="O26">
        <v>48.94</v>
      </c>
      <c r="P26">
        <v>49.210456616577794</v>
      </c>
      <c r="Q26">
        <v>2.7999999999999994</v>
      </c>
      <c r="R26">
        <v>5.419999999999999</v>
      </c>
      <c r="S26">
        <v>0</v>
      </c>
      <c r="T26">
        <v>0</v>
      </c>
      <c r="U26">
        <v>273.30999999999995</v>
      </c>
      <c r="V26">
        <v>4.9800000000000004</v>
      </c>
      <c r="W26">
        <v>11.027459695992627</v>
      </c>
      <c r="X26">
        <v>24.272540297257692</v>
      </c>
      <c r="Y26">
        <v>0</v>
      </c>
      <c r="Z26">
        <v>1.6001999999999998</v>
      </c>
      <c r="AA26">
        <v>3.4491162681669021</v>
      </c>
      <c r="AB26">
        <v>2.7803033187350961</v>
      </c>
      <c r="AC26">
        <v>2.3763996832246717</v>
      </c>
      <c r="AD26">
        <v>6.7428193632368654</v>
      </c>
      <c r="AE26">
        <v>12.134404104363226</v>
      </c>
      <c r="AF26">
        <v>0</v>
      </c>
      <c r="AG26">
        <v>0</v>
      </c>
      <c r="AH26">
        <v>20.92676789526617</v>
      </c>
      <c r="AI26">
        <v>12.028932440381553</v>
      </c>
      <c r="AJ26">
        <v>0</v>
      </c>
      <c r="AK26">
        <v>12.645218172690816</v>
      </c>
      <c r="AL26">
        <v>9.4117091222030993</v>
      </c>
      <c r="AM26">
        <v>0</v>
      </c>
      <c r="AN26">
        <v>0</v>
      </c>
      <c r="AO26">
        <v>2.3139400000000006</v>
      </c>
      <c r="AP26">
        <v>2.3262514399337206</v>
      </c>
      <c r="AQ26">
        <v>0</v>
      </c>
      <c r="AR26">
        <v>2.9817898550724635</v>
      </c>
      <c r="AS26">
        <v>2.3125474547664164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616.76837761854313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62.82</v>
      </c>
      <c r="L27">
        <v>62.385787305874402</v>
      </c>
      <c r="M27">
        <v>0</v>
      </c>
      <c r="N27">
        <v>29.147521890674149</v>
      </c>
      <c r="O27">
        <v>48.94</v>
      </c>
      <c r="P27">
        <v>49.210456616577794</v>
      </c>
      <c r="Q27">
        <v>5.04</v>
      </c>
      <c r="R27">
        <v>10.41</v>
      </c>
      <c r="S27">
        <v>0</v>
      </c>
      <c r="T27">
        <v>0</v>
      </c>
      <c r="U27">
        <v>273.30999999999995</v>
      </c>
      <c r="V27">
        <v>5.0999999999999996</v>
      </c>
      <c r="W27">
        <v>11.027459695992627</v>
      </c>
      <c r="X27">
        <v>24.272540297257692</v>
      </c>
      <c r="Y27">
        <v>0</v>
      </c>
      <c r="Z27">
        <v>1.6001999999999998</v>
      </c>
      <c r="AA27">
        <v>3.4491162681669021</v>
      </c>
      <c r="AB27">
        <v>2.7803033187350961</v>
      </c>
      <c r="AC27">
        <v>2.3763996832246717</v>
      </c>
      <c r="AD27">
        <v>6.7428193632368654</v>
      </c>
      <c r="AE27">
        <v>12.134404104363226</v>
      </c>
      <c r="AF27">
        <v>0</v>
      </c>
      <c r="AG27">
        <v>0</v>
      </c>
      <c r="AH27">
        <v>20.92676789526617</v>
      </c>
      <c r="AI27">
        <v>12.028932440381553</v>
      </c>
      <c r="AJ27">
        <v>0</v>
      </c>
      <c r="AK27">
        <v>12.645218172690816</v>
      </c>
      <c r="AL27">
        <v>11.407824440619624</v>
      </c>
      <c r="AM27">
        <v>0</v>
      </c>
      <c r="AN27">
        <v>0</v>
      </c>
      <c r="AO27">
        <v>2.3139400000000006</v>
      </c>
      <c r="AP27">
        <v>2.3262514399337206</v>
      </c>
      <c r="AQ27">
        <v>0</v>
      </c>
      <c r="AR27">
        <v>2.9817898550724635</v>
      </c>
      <c r="AS27">
        <v>2.4096744478666055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677.78740723593432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79.327592266601926</v>
      </c>
      <c r="L28">
        <v>62.385787305874402</v>
      </c>
      <c r="M28">
        <v>0</v>
      </c>
      <c r="N28">
        <v>29.147521890674149</v>
      </c>
      <c r="O28">
        <v>48.94</v>
      </c>
      <c r="P28">
        <v>49.210456616577794</v>
      </c>
      <c r="Q28">
        <v>5.04</v>
      </c>
      <c r="R28">
        <v>10.407498197548668</v>
      </c>
      <c r="S28">
        <v>0</v>
      </c>
      <c r="T28">
        <v>0</v>
      </c>
      <c r="U28">
        <v>273.30999999999995</v>
      </c>
      <c r="V28">
        <v>5.0999999999999996</v>
      </c>
      <c r="W28">
        <v>11.027459695992627</v>
      </c>
      <c r="X28">
        <v>24.272540297257692</v>
      </c>
      <c r="Y28">
        <v>0</v>
      </c>
      <c r="Z28">
        <v>1.6001999999999998</v>
      </c>
      <c r="AA28">
        <v>3.296725269573372</v>
      </c>
      <c r="AB28">
        <v>2.7803033187350961</v>
      </c>
      <c r="AC28">
        <v>2.3763996832246717</v>
      </c>
      <c r="AD28">
        <v>6.7428193632368654</v>
      </c>
      <c r="AE28">
        <v>12.134404104363226</v>
      </c>
      <c r="AF28">
        <v>0</v>
      </c>
      <c r="AG28">
        <v>0</v>
      </c>
      <c r="AH28">
        <v>20.92676789526617</v>
      </c>
      <c r="AI28">
        <v>12.028932440381553</v>
      </c>
      <c r="AJ28">
        <v>0</v>
      </c>
      <c r="AK28">
        <v>12.645218172690816</v>
      </c>
      <c r="AL28">
        <v>19.481171256454392</v>
      </c>
      <c r="AM28">
        <v>0</v>
      </c>
      <c r="AN28">
        <v>0</v>
      </c>
      <c r="AO28">
        <v>2.2453600000000007</v>
      </c>
      <c r="AP28">
        <v>2.3262514399337206</v>
      </c>
      <c r="AQ28">
        <v>0</v>
      </c>
      <c r="AR28">
        <v>2.9817898550724635</v>
      </c>
      <c r="AS28">
        <v>2.4096744478666055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702.14487351732623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79.327592266601926</v>
      </c>
      <c r="L29">
        <v>62.385787305874402</v>
      </c>
      <c r="M29">
        <v>0</v>
      </c>
      <c r="N29">
        <v>29.147521890674149</v>
      </c>
      <c r="O29">
        <v>48.94</v>
      </c>
      <c r="P29">
        <v>49.210456616577794</v>
      </c>
      <c r="Q29">
        <v>5.04</v>
      </c>
      <c r="R29">
        <v>10.407498197548668</v>
      </c>
      <c r="S29">
        <v>0</v>
      </c>
      <c r="T29">
        <v>0</v>
      </c>
      <c r="U29">
        <v>273.30999999999995</v>
      </c>
      <c r="V29">
        <v>5.0999999999999996</v>
      </c>
      <c r="W29">
        <v>11.027459695992627</v>
      </c>
      <c r="X29">
        <v>24.272540297257692</v>
      </c>
      <c r="Y29">
        <v>0</v>
      </c>
      <c r="Z29">
        <v>1.6001999999999998</v>
      </c>
      <c r="AA29">
        <v>0</v>
      </c>
      <c r="AB29">
        <v>2.7803033187350961</v>
      </c>
      <c r="AC29">
        <v>2.3763996832246717</v>
      </c>
      <c r="AD29">
        <v>6.7428193632368654</v>
      </c>
      <c r="AE29">
        <v>12.134404104363226</v>
      </c>
      <c r="AF29">
        <v>0</v>
      </c>
      <c r="AG29">
        <v>0</v>
      </c>
      <c r="AH29">
        <v>20.92676789526617</v>
      </c>
      <c r="AI29">
        <v>12.028932440381553</v>
      </c>
      <c r="AJ29">
        <v>0</v>
      </c>
      <c r="AK29">
        <v>12.645218172690816</v>
      </c>
      <c r="AL29">
        <v>19.481171256454392</v>
      </c>
      <c r="AM29">
        <v>0</v>
      </c>
      <c r="AN29">
        <v>0</v>
      </c>
      <c r="AO29">
        <v>2.2098</v>
      </c>
      <c r="AP29">
        <v>2.3262514399337206</v>
      </c>
      <c r="AQ29">
        <v>0</v>
      </c>
      <c r="AR29">
        <v>4.0637681159420289</v>
      </c>
      <c r="AS29">
        <v>2.4096744478666055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699.89456650862235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79.327592266601926</v>
      </c>
      <c r="L30">
        <v>62.385787305874402</v>
      </c>
      <c r="M30">
        <v>0</v>
      </c>
      <c r="N30">
        <v>29.147521890674149</v>
      </c>
      <c r="O30">
        <v>48.94</v>
      </c>
      <c r="P30">
        <v>49.210456616577794</v>
      </c>
      <c r="Q30">
        <v>5.04</v>
      </c>
      <c r="R30">
        <v>10.407498197548668</v>
      </c>
      <c r="S30">
        <v>0</v>
      </c>
      <c r="T30">
        <v>0</v>
      </c>
      <c r="U30">
        <v>273.30999999999995</v>
      </c>
      <c r="V30">
        <v>5.0999999999999996</v>
      </c>
      <c r="W30">
        <v>11.027459695992627</v>
      </c>
      <c r="X30">
        <v>24.272540297257692</v>
      </c>
      <c r="Y30">
        <v>0</v>
      </c>
      <c r="Z30">
        <v>1.6001999999999998</v>
      </c>
      <c r="AA30">
        <v>0</v>
      </c>
      <c r="AB30">
        <v>2.7803033187350961</v>
      </c>
      <c r="AC30">
        <v>2.3763996832246717</v>
      </c>
      <c r="AD30">
        <v>6.7428193632368654</v>
      </c>
      <c r="AE30">
        <v>12.134404104363226</v>
      </c>
      <c r="AF30">
        <v>0</v>
      </c>
      <c r="AG30">
        <v>0</v>
      </c>
      <c r="AH30">
        <v>20.92676789526617</v>
      </c>
      <c r="AI30">
        <v>12.028932440381553</v>
      </c>
      <c r="AJ30">
        <v>0</v>
      </c>
      <c r="AK30">
        <v>12.645218172690816</v>
      </c>
      <c r="AL30">
        <v>19.481171256454392</v>
      </c>
      <c r="AM30">
        <v>0</v>
      </c>
      <c r="AN30">
        <v>0</v>
      </c>
      <c r="AO30">
        <v>2.2098</v>
      </c>
      <c r="AP30">
        <v>2.3262514399337206</v>
      </c>
      <c r="AQ30">
        <v>0</v>
      </c>
      <c r="AR30">
        <v>4.0637681159420289</v>
      </c>
      <c r="AS30">
        <v>2.4096744478666055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699.89456650862235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79.327592266601926</v>
      </c>
      <c r="L31">
        <v>62.385787305874402</v>
      </c>
      <c r="M31">
        <v>0</v>
      </c>
      <c r="N31">
        <v>29.147521890674149</v>
      </c>
      <c r="O31">
        <v>48.94</v>
      </c>
      <c r="P31">
        <v>49.210456616577794</v>
      </c>
      <c r="Q31">
        <v>5.04</v>
      </c>
      <c r="R31">
        <v>10.407498197548668</v>
      </c>
      <c r="S31">
        <v>0</v>
      </c>
      <c r="T31">
        <v>0</v>
      </c>
      <c r="U31">
        <v>273.30999999999995</v>
      </c>
      <c r="V31">
        <v>5.0999999999999996</v>
      </c>
      <c r="W31">
        <v>11.027459695992627</v>
      </c>
      <c r="X31">
        <v>24.272540297257692</v>
      </c>
      <c r="Y31">
        <v>0</v>
      </c>
      <c r="Z31">
        <v>1.6001999999999998</v>
      </c>
      <c r="AA31">
        <v>0</v>
      </c>
      <c r="AB31">
        <v>2.7803033187350961</v>
      </c>
      <c r="AC31">
        <v>2.3763996832246717</v>
      </c>
      <c r="AD31">
        <v>6.7428193632368654</v>
      </c>
      <c r="AE31">
        <v>12.134404104363226</v>
      </c>
      <c r="AF31">
        <v>0</v>
      </c>
      <c r="AG31">
        <v>0</v>
      </c>
      <c r="AH31">
        <v>20.92676789526617</v>
      </c>
      <c r="AI31">
        <v>12.028932440381553</v>
      </c>
      <c r="AJ31">
        <v>0</v>
      </c>
      <c r="AK31">
        <v>12.645218172690816</v>
      </c>
      <c r="AL31">
        <v>19.481171256454392</v>
      </c>
      <c r="AM31">
        <v>0</v>
      </c>
      <c r="AN31">
        <v>0</v>
      </c>
      <c r="AO31">
        <v>2.2098</v>
      </c>
      <c r="AP31">
        <v>2.3262514399337206</v>
      </c>
      <c r="AQ31">
        <v>0</v>
      </c>
      <c r="AR31">
        <v>12.465608695652172</v>
      </c>
      <c r="AS31">
        <v>2.4096744478666055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708.29640708833244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79.327592266601926</v>
      </c>
      <c r="L32">
        <v>62.385787305874402</v>
      </c>
      <c r="M32">
        <v>0</v>
      </c>
      <c r="N32">
        <v>29.147521890674149</v>
      </c>
      <c r="O32">
        <v>48.94</v>
      </c>
      <c r="P32">
        <v>49.210456616577794</v>
      </c>
      <c r="Q32">
        <v>5.04</v>
      </c>
      <c r="R32">
        <v>10.407498197548668</v>
      </c>
      <c r="S32">
        <v>0</v>
      </c>
      <c r="T32">
        <v>0</v>
      </c>
      <c r="U32">
        <v>273.30999999999995</v>
      </c>
      <c r="V32">
        <v>5.0999999999999996</v>
      </c>
      <c r="W32">
        <v>11.027459695992627</v>
      </c>
      <c r="X32">
        <v>24.272540297257692</v>
      </c>
      <c r="Y32">
        <v>0</v>
      </c>
      <c r="Z32">
        <v>1.6001999999999998</v>
      </c>
      <c r="AA32">
        <v>0</v>
      </c>
      <c r="AB32">
        <v>2.7803033187350961</v>
      </c>
      <c r="AC32">
        <v>2.3763996832246717</v>
      </c>
      <c r="AD32">
        <v>6.7428193632368654</v>
      </c>
      <c r="AE32">
        <v>12.134404104363226</v>
      </c>
      <c r="AF32">
        <v>0</v>
      </c>
      <c r="AG32">
        <v>0</v>
      </c>
      <c r="AH32">
        <v>20.92676789526617</v>
      </c>
      <c r="AI32">
        <v>1.5619898885100545</v>
      </c>
      <c r="AJ32">
        <v>0</v>
      </c>
      <c r="AK32">
        <v>12.645218172690816</v>
      </c>
      <c r="AL32">
        <v>11.407824440619624</v>
      </c>
      <c r="AM32">
        <v>0</v>
      </c>
      <c r="AN32">
        <v>0</v>
      </c>
      <c r="AO32">
        <v>2.2098</v>
      </c>
      <c r="AP32">
        <v>2.3262514399337206</v>
      </c>
      <c r="AQ32">
        <v>0</v>
      </c>
      <c r="AR32">
        <v>12.465608695652172</v>
      </c>
      <c r="AS32">
        <v>2.4096744478666055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689.75611772062609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40.39</v>
      </c>
      <c r="L33">
        <v>33.82</v>
      </c>
      <c r="M33">
        <v>0</v>
      </c>
      <c r="N33">
        <v>29.147521890674149</v>
      </c>
      <c r="O33">
        <v>48.94</v>
      </c>
      <c r="P33">
        <v>49.210456616577794</v>
      </c>
      <c r="Q33">
        <v>2.7999999999999994</v>
      </c>
      <c r="R33">
        <v>5.419999999999999</v>
      </c>
      <c r="S33">
        <v>0</v>
      </c>
      <c r="T33">
        <v>0</v>
      </c>
      <c r="U33">
        <v>276.99</v>
      </c>
      <c r="V33">
        <v>5.0999999999999996</v>
      </c>
      <c r="W33">
        <v>11.027459695992627</v>
      </c>
      <c r="X33">
        <v>24.272540297257692</v>
      </c>
      <c r="Y33">
        <v>0</v>
      </c>
      <c r="Z33">
        <v>1.6001999999999998</v>
      </c>
      <c r="AA33">
        <v>0</v>
      </c>
      <c r="AB33">
        <v>2.7803033187350961</v>
      </c>
      <c r="AC33">
        <v>2.3763996832246717</v>
      </c>
      <c r="AD33">
        <v>6.7428193632368654</v>
      </c>
      <c r="AE33">
        <v>12.134404104363226</v>
      </c>
      <c r="AF33">
        <v>0</v>
      </c>
      <c r="AG33">
        <v>0</v>
      </c>
      <c r="AH33">
        <v>20.92676789526617</v>
      </c>
      <c r="AI33">
        <v>0.87646266203583323</v>
      </c>
      <c r="AJ33">
        <v>0</v>
      </c>
      <c r="AK33">
        <v>12.645218172690816</v>
      </c>
      <c r="AL33">
        <v>12.548098967297765</v>
      </c>
      <c r="AM33">
        <v>0</v>
      </c>
      <c r="AN33">
        <v>0</v>
      </c>
      <c r="AO33">
        <v>2.0269200000000005</v>
      </c>
      <c r="AP33">
        <v>2.3262514399337206</v>
      </c>
      <c r="AQ33">
        <v>0</v>
      </c>
      <c r="AR33">
        <v>4.0637681159420289</v>
      </c>
      <c r="AS33">
        <v>2.4096744478666055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610.57526667109482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39.809999999999995</v>
      </c>
      <c r="L34">
        <v>33.82</v>
      </c>
      <c r="M34">
        <v>0</v>
      </c>
      <c r="N34">
        <v>29.147521890674149</v>
      </c>
      <c r="O34">
        <v>48.94</v>
      </c>
      <c r="P34">
        <v>49.210456616577794</v>
      </c>
      <c r="Q34">
        <v>2.7999999999999994</v>
      </c>
      <c r="R34">
        <v>5.419999999999999</v>
      </c>
      <c r="S34">
        <v>0</v>
      </c>
      <c r="T34">
        <v>0</v>
      </c>
      <c r="U34">
        <v>277.1069831909478</v>
      </c>
      <c r="V34">
        <v>3.4579380214541118</v>
      </c>
      <c r="W34">
        <v>11.027459695992627</v>
      </c>
      <c r="X34">
        <v>24.272540297257692</v>
      </c>
      <c r="Y34">
        <v>0</v>
      </c>
      <c r="Z34">
        <v>1.6001999999999998</v>
      </c>
      <c r="AA34">
        <v>0</v>
      </c>
      <c r="AB34">
        <v>2.7803033187350961</v>
      </c>
      <c r="AC34">
        <v>2.3763996832246717</v>
      </c>
      <c r="AD34">
        <v>6.7428193632368654</v>
      </c>
      <c r="AE34">
        <v>12.134404104363226</v>
      </c>
      <c r="AF34">
        <v>0</v>
      </c>
      <c r="AG34">
        <v>0</v>
      </c>
      <c r="AH34">
        <v>20.92676789526617</v>
      </c>
      <c r="AI34">
        <v>0.87646266203583323</v>
      </c>
      <c r="AJ34">
        <v>0</v>
      </c>
      <c r="AK34">
        <v>12.645218172690816</v>
      </c>
      <c r="AL34">
        <v>12.548098967297765</v>
      </c>
      <c r="AM34">
        <v>0</v>
      </c>
      <c r="AN34">
        <v>0</v>
      </c>
      <c r="AO34">
        <v>2.0269200000000005</v>
      </c>
      <c r="AP34">
        <v>2.3262514399337206</v>
      </c>
      <c r="AQ34">
        <v>0</v>
      </c>
      <c r="AR34">
        <v>2.7100253623188406</v>
      </c>
      <c r="AS34">
        <v>2.4096744478666055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607.11644512987345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39.809999999999995</v>
      </c>
      <c r="L35">
        <v>33.82</v>
      </c>
      <c r="M35">
        <v>0</v>
      </c>
      <c r="N35">
        <v>29.147521890674149</v>
      </c>
      <c r="O35">
        <v>48.94</v>
      </c>
      <c r="P35">
        <v>49.210456616577794</v>
      </c>
      <c r="Q35">
        <v>2.7999999999999994</v>
      </c>
      <c r="R35">
        <v>5.419999999999999</v>
      </c>
      <c r="S35">
        <v>0</v>
      </c>
      <c r="T35">
        <v>0</v>
      </c>
      <c r="U35">
        <v>277.1069831909478</v>
      </c>
      <c r="V35">
        <v>2.8018641810918772</v>
      </c>
      <c r="W35">
        <v>11.027459695992627</v>
      </c>
      <c r="X35">
        <v>24.272540297257692</v>
      </c>
      <c r="Y35">
        <v>0</v>
      </c>
      <c r="Z35">
        <v>1.6001999999999998</v>
      </c>
      <c r="AA35">
        <v>0</v>
      </c>
      <c r="AB35">
        <v>2.7803033187350961</v>
      </c>
      <c r="AC35">
        <v>2.3763996832246717</v>
      </c>
      <c r="AD35">
        <v>6.7428193632368654</v>
      </c>
      <c r="AE35">
        <v>12.134404104363226</v>
      </c>
      <c r="AF35">
        <v>0</v>
      </c>
      <c r="AG35">
        <v>0</v>
      </c>
      <c r="AH35">
        <v>20.92676789526617</v>
      </c>
      <c r="AI35">
        <v>0.87646266203583323</v>
      </c>
      <c r="AJ35">
        <v>0</v>
      </c>
      <c r="AK35">
        <v>12.645218172690816</v>
      </c>
      <c r="AL35">
        <v>12.548098967297765</v>
      </c>
      <c r="AM35">
        <v>0</v>
      </c>
      <c r="AN35">
        <v>0</v>
      </c>
      <c r="AO35">
        <v>2.0269200000000005</v>
      </c>
      <c r="AP35">
        <v>2.3262514399337206</v>
      </c>
      <c r="AQ35">
        <v>0</v>
      </c>
      <c r="AR35">
        <v>2.7100253623188406</v>
      </c>
      <c r="AS35">
        <v>2.4096744478666055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606.46037128951127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39.809999999999995</v>
      </c>
      <c r="L36">
        <v>33.82</v>
      </c>
      <c r="M36">
        <v>0</v>
      </c>
      <c r="N36">
        <v>29.147521890674149</v>
      </c>
      <c r="O36">
        <v>48.94</v>
      </c>
      <c r="P36">
        <v>49.210456616577794</v>
      </c>
      <c r="Q36">
        <v>2.7999999999999994</v>
      </c>
      <c r="R36">
        <v>5.419999999999999</v>
      </c>
      <c r="S36">
        <v>0</v>
      </c>
      <c r="T36">
        <v>0</v>
      </c>
      <c r="U36">
        <v>277.1069831909478</v>
      </c>
      <c r="V36">
        <v>2.8018641810918772</v>
      </c>
      <c r="W36">
        <v>11.027459695992627</v>
      </c>
      <c r="X36">
        <v>24.272540297257692</v>
      </c>
      <c r="Y36">
        <v>0</v>
      </c>
      <c r="Z36">
        <v>1.6001999999999998</v>
      </c>
      <c r="AA36">
        <v>0</v>
      </c>
      <c r="AB36">
        <v>2.7803033187350961</v>
      </c>
      <c r="AC36">
        <v>2.3763996832246717</v>
      </c>
      <c r="AD36">
        <v>6.7428193632368654</v>
      </c>
      <c r="AE36">
        <v>12.134404104363226</v>
      </c>
      <c r="AF36">
        <v>0</v>
      </c>
      <c r="AG36">
        <v>0</v>
      </c>
      <c r="AH36">
        <v>20.92676789526617</v>
      </c>
      <c r="AI36">
        <v>0.87646266203583323</v>
      </c>
      <c r="AJ36">
        <v>0</v>
      </c>
      <c r="AK36">
        <v>12.645218172690816</v>
      </c>
      <c r="AL36">
        <v>12.548098967297765</v>
      </c>
      <c r="AM36">
        <v>0</v>
      </c>
      <c r="AN36">
        <v>0</v>
      </c>
      <c r="AO36">
        <v>2.0269200000000005</v>
      </c>
      <c r="AP36">
        <v>2.3262514399337206</v>
      </c>
      <c r="AQ36">
        <v>0</v>
      </c>
      <c r="AR36">
        <v>2.7100253623188406</v>
      </c>
      <c r="AS36">
        <v>2.4096744478666055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606.46037128951127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39.809999999999995</v>
      </c>
      <c r="L37">
        <v>33.82</v>
      </c>
      <c r="M37">
        <v>0</v>
      </c>
      <c r="N37">
        <v>29.147521890674149</v>
      </c>
      <c r="O37">
        <v>48.94</v>
      </c>
      <c r="P37">
        <v>49.210456616577794</v>
      </c>
      <c r="Q37">
        <v>2.7999999999999994</v>
      </c>
      <c r="R37">
        <v>5.419999999999999</v>
      </c>
      <c r="S37">
        <v>0</v>
      </c>
      <c r="T37">
        <v>0</v>
      </c>
      <c r="U37">
        <v>277.1069831909478</v>
      </c>
      <c r="V37">
        <v>2.8018641810918772</v>
      </c>
      <c r="W37">
        <v>11.027459695992627</v>
      </c>
      <c r="X37">
        <v>24.272540297257692</v>
      </c>
      <c r="Y37">
        <v>0</v>
      </c>
      <c r="Z37">
        <v>1.6001999999999998</v>
      </c>
      <c r="AA37">
        <v>0</v>
      </c>
      <c r="AB37">
        <v>2.7803033187350961</v>
      </c>
      <c r="AC37">
        <v>2.3763996832246717</v>
      </c>
      <c r="AD37">
        <v>4.4736678965946739</v>
      </c>
      <c r="AE37">
        <v>12.134404104363226</v>
      </c>
      <c r="AF37">
        <v>0</v>
      </c>
      <c r="AG37">
        <v>0</v>
      </c>
      <c r="AH37">
        <v>20.92676789526617</v>
      </c>
      <c r="AI37">
        <v>3.4368378401090149</v>
      </c>
      <c r="AJ37">
        <v>0</v>
      </c>
      <c r="AK37">
        <v>12.645218172690816</v>
      </c>
      <c r="AL37">
        <v>12.548098967297765</v>
      </c>
      <c r="AM37">
        <v>0</v>
      </c>
      <c r="AN37">
        <v>0</v>
      </c>
      <c r="AO37">
        <v>2.1691600000000002</v>
      </c>
      <c r="AP37">
        <v>2.3262514399337206</v>
      </c>
      <c r="AQ37">
        <v>0</v>
      </c>
      <c r="AR37">
        <v>2.7100253623188406</v>
      </c>
      <c r="AS37">
        <v>2.4096744478666055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606.8938350009422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39.809999999999995</v>
      </c>
      <c r="L38">
        <v>33.82</v>
      </c>
      <c r="M38">
        <v>0</v>
      </c>
      <c r="N38">
        <v>29.147521890674149</v>
      </c>
      <c r="O38">
        <v>48.94</v>
      </c>
      <c r="P38">
        <v>49.210456616577794</v>
      </c>
      <c r="Q38">
        <v>2.7999999999999994</v>
      </c>
      <c r="R38">
        <v>5.419999999999999</v>
      </c>
      <c r="S38">
        <v>0</v>
      </c>
      <c r="T38">
        <v>0</v>
      </c>
      <c r="U38">
        <v>277.1069831909478</v>
      </c>
      <c r="V38">
        <v>2.8018641810918772</v>
      </c>
      <c r="W38">
        <v>11.027459695992627</v>
      </c>
      <c r="X38">
        <v>24.272540297257692</v>
      </c>
      <c r="Y38">
        <v>0</v>
      </c>
      <c r="Z38">
        <v>1.6001999999999998</v>
      </c>
      <c r="AA38">
        <v>0</v>
      </c>
      <c r="AB38">
        <v>2.7803033187350961</v>
      </c>
      <c r="AC38">
        <v>2.3763996832246717</v>
      </c>
      <c r="AD38">
        <v>4.4736678965946739</v>
      </c>
      <c r="AE38">
        <v>12.134404104363226</v>
      </c>
      <c r="AF38">
        <v>0</v>
      </c>
      <c r="AG38">
        <v>0</v>
      </c>
      <c r="AH38">
        <v>20.92676789526617</v>
      </c>
      <c r="AI38">
        <v>3.4368378401090149</v>
      </c>
      <c r="AJ38">
        <v>0</v>
      </c>
      <c r="AK38">
        <v>12.645218172690816</v>
      </c>
      <c r="AL38">
        <v>12.548098967297765</v>
      </c>
      <c r="AM38">
        <v>0</v>
      </c>
      <c r="AN38">
        <v>0</v>
      </c>
      <c r="AO38">
        <v>2.1691600000000002</v>
      </c>
      <c r="AP38">
        <v>2.3262514399337206</v>
      </c>
      <c r="AQ38">
        <v>0</v>
      </c>
      <c r="AR38">
        <v>2.7100253623188406</v>
      </c>
      <c r="AS38">
        <v>2.4096744478666055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606.8938350009422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39.809999999999995</v>
      </c>
      <c r="L39">
        <v>33.82</v>
      </c>
      <c r="M39">
        <v>0</v>
      </c>
      <c r="N39">
        <v>29.147521890674149</v>
      </c>
      <c r="O39">
        <v>48.94</v>
      </c>
      <c r="P39">
        <v>49.210456616577794</v>
      </c>
      <c r="Q39">
        <v>2.7999999999999994</v>
      </c>
      <c r="R39">
        <v>5.419999999999999</v>
      </c>
      <c r="S39">
        <v>0</v>
      </c>
      <c r="T39">
        <v>0</v>
      </c>
      <c r="U39">
        <v>277.1069831909478</v>
      </c>
      <c r="V39">
        <v>2.8018641810918772</v>
      </c>
      <c r="W39">
        <v>11.027459695992627</v>
      </c>
      <c r="X39">
        <v>24.272540297257692</v>
      </c>
      <c r="Y39">
        <v>0</v>
      </c>
      <c r="Z39">
        <v>1.6001999999999998</v>
      </c>
      <c r="AA39">
        <v>0</v>
      </c>
      <c r="AB39">
        <v>2.7803033187350961</v>
      </c>
      <c r="AC39">
        <v>4.750498882728893</v>
      </c>
      <c r="AD39">
        <v>4.4736678965946739</v>
      </c>
      <c r="AE39">
        <v>12.134404104363226</v>
      </c>
      <c r="AF39">
        <v>0</v>
      </c>
      <c r="AG39">
        <v>0</v>
      </c>
      <c r="AH39">
        <v>20.92676789526617</v>
      </c>
      <c r="AI39">
        <v>3.4368378401090149</v>
      </c>
      <c r="AJ39">
        <v>0</v>
      </c>
      <c r="AK39">
        <v>12.645218172690816</v>
      </c>
      <c r="AL39">
        <v>12.548098967297765</v>
      </c>
      <c r="AM39">
        <v>0</v>
      </c>
      <c r="AN39">
        <v>0</v>
      </c>
      <c r="AO39">
        <v>2.1691600000000002</v>
      </c>
      <c r="AP39">
        <v>2.3262514399337206</v>
      </c>
      <c r="AQ39">
        <v>0</v>
      </c>
      <c r="AR39">
        <v>4.8765217391304345</v>
      </c>
      <c r="AS39">
        <v>2.4096744478666055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611.43443057725813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39.809999999999995</v>
      </c>
      <c r="L40">
        <v>33.82</v>
      </c>
      <c r="M40">
        <v>0</v>
      </c>
      <c r="N40">
        <v>29.147521890674149</v>
      </c>
      <c r="O40">
        <v>48.94</v>
      </c>
      <c r="P40">
        <v>49.210456616577794</v>
      </c>
      <c r="Q40">
        <v>2.7999999999999994</v>
      </c>
      <c r="R40">
        <v>5.419999999999999</v>
      </c>
      <c r="S40">
        <v>0</v>
      </c>
      <c r="T40">
        <v>0</v>
      </c>
      <c r="U40">
        <v>277.1069831909478</v>
      </c>
      <c r="V40">
        <v>2.8018641810918772</v>
      </c>
      <c r="W40">
        <v>11.027459695992627</v>
      </c>
      <c r="X40">
        <v>24.272540297257692</v>
      </c>
      <c r="Y40">
        <v>0</v>
      </c>
      <c r="Z40">
        <v>1.6001999999999998</v>
      </c>
      <c r="AA40">
        <v>0</v>
      </c>
      <c r="AB40">
        <v>5.8897037649939383</v>
      </c>
      <c r="AC40">
        <v>4.750498882728893</v>
      </c>
      <c r="AD40">
        <v>4.4736678965946739</v>
      </c>
      <c r="AE40">
        <v>12.134404104363226</v>
      </c>
      <c r="AF40">
        <v>0</v>
      </c>
      <c r="AG40">
        <v>0</v>
      </c>
      <c r="AH40">
        <v>20.92676789526617</v>
      </c>
      <c r="AI40">
        <v>3.4368378401090149</v>
      </c>
      <c r="AJ40">
        <v>0</v>
      </c>
      <c r="AK40">
        <v>12.645218172690816</v>
      </c>
      <c r="AL40">
        <v>12.548098967297765</v>
      </c>
      <c r="AM40">
        <v>0</v>
      </c>
      <c r="AN40">
        <v>0</v>
      </c>
      <c r="AO40">
        <v>2.1996400000000005</v>
      </c>
      <c r="AP40">
        <v>2.3262514399337206</v>
      </c>
      <c r="AQ40">
        <v>0</v>
      </c>
      <c r="AR40">
        <v>4.8765217391304345</v>
      </c>
      <c r="AS40">
        <v>2.4096744478666055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614.57431102351688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39.809999999999995</v>
      </c>
      <c r="L41">
        <v>33.82</v>
      </c>
      <c r="M41">
        <v>0</v>
      </c>
      <c r="N41">
        <v>29.147521890674149</v>
      </c>
      <c r="O41">
        <v>48.94</v>
      </c>
      <c r="P41">
        <v>49.210456616577794</v>
      </c>
      <c r="Q41">
        <v>2.7999999999999994</v>
      </c>
      <c r="R41">
        <v>5.419999999999999</v>
      </c>
      <c r="S41">
        <v>0</v>
      </c>
      <c r="T41">
        <v>0</v>
      </c>
      <c r="U41">
        <v>277.1069831909478</v>
      </c>
      <c r="V41">
        <v>2.8018641810918772</v>
      </c>
      <c r="W41">
        <v>11.027459695992627</v>
      </c>
      <c r="X41">
        <v>24.272540297257692</v>
      </c>
      <c r="Y41">
        <v>0</v>
      </c>
      <c r="Z41">
        <v>1.6001999999999998</v>
      </c>
      <c r="AA41">
        <v>0</v>
      </c>
      <c r="AB41">
        <v>5.8897037649939383</v>
      </c>
      <c r="AC41">
        <v>4.750498882728893</v>
      </c>
      <c r="AD41">
        <v>4.4736678965946739</v>
      </c>
      <c r="AE41">
        <v>12.134404104363226</v>
      </c>
      <c r="AF41">
        <v>0</v>
      </c>
      <c r="AG41">
        <v>0</v>
      </c>
      <c r="AH41">
        <v>22.975493588757612</v>
      </c>
      <c r="AI41">
        <v>3.4368378401090149</v>
      </c>
      <c r="AJ41">
        <v>0</v>
      </c>
      <c r="AK41">
        <v>12.645218172690816</v>
      </c>
      <c r="AL41">
        <v>12.548098967297765</v>
      </c>
      <c r="AM41">
        <v>0</v>
      </c>
      <c r="AN41">
        <v>0</v>
      </c>
      <c r="AO41">
        <v>2.2758400000000005</v>
      </c>
      <c r="AP41">
        <v>2.3262514399337206</v>
      </c>
      <c r="AQ41">
        <v>0</v>
      </c>
      <c r="AR41">
        <v>12.465608695652172</v>
      </c>
      <c r="AS41">
        <v>7.9251001274845088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629.80374935314785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39.809999999999995</v>
      </c>
      <c r="L42">
        <v>33.82</v>
      </c>
      <c r="M42">
        <v>0</v>
      </c>
      <c r="N42">
        <v>29.147521890674149</v>
      </c>
      <c r="O42">
        <v>48.94</v>
      </c>
      <c r="P42">
        <v>49.210456616577794</v>
      </c>
      <c r="Q42">
        <v>2.7999999999999994</v>
      </c>
      <c r="R42">
        <v>5.419999999999999</v>
      </c>
      <c r="S42">
        <v>0</v>
      </c>
      <c r="T42">
        <v>0</v>
      </c>
      <c r="U42">
        <v>277.1069831909478</v>
      </c>
      <c r="V42">
        <v>2.8018641810918772</v>
      </c>
      <c r="W42">
        <v>11.027459695992627</v>
      </c>
      <c r="X42">
        <v>24.272540297257692</v>
      </c>
      <c r="Y42">
        <v>0</v>
      </c>
      <c r="Z42">
        <v>1.6001999999999998</v>
      </c>
      <c r="AA42">
        <v>0</v>
      </c>
      <c r="AB42">
        <v>5.8897037649939383</v>
      </c>
      <c r="AC42">
        <v>4.750498882728893</v>
      </c>
      <c r="AD42">
        <v>4.4736678965946739</v>
      </c>
      <c r="AE42">
        <v>12.134404104363226</v>
      </c>
      <c r="AF42">
        <v>0</v>
      </c>
      <c r="AG42">
        <v>0</v>
      </c>
      <c r="AH42">
        <v>22.975493588757612</v>
      </c>
      <c r="AI42">
        <v>3.4368378401090149</v>
      </c>
      <c r="AJ42">
        <v>0</v>
      </c>
      <c r="AK42">
        <v>12.645218172690816</v>
      </c>
      <c r="AL42">
        <v>12.548098967297765</v>
      </c>
      <c r="AM42">
        <v>0</v>
      </c>
      <c r="AN42">
        <v>0</v>
      </c>
      <c r="AO42">
        <v>2.2758400000000005</v>
      </c>
      <c r="AP42">
        <v>2.3262514399337206</v>
      </c>
      <c r="AQ42">
        <v>0</v>
      </c>
      <c r="AR42">
        <v>12.465608695652172</v>
      </c>
      <c r="AS42">
        <v>7.9251001274845088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629.80374935314785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39.809999999999995</v>
      </c>
      <c r="L43">
        <v>33.82</v>
      </c>
      <c r="M43">
        <v>0</v>
      </c>
      <c r="N43">
        <v>29.147521890674149</v>
      </c>
      <c r="O43">
        <v>48.94</v>
      </c>
      <c r="P43">
        <v>49.210456616577794</v>
      </c>
      <c r="Q43">
        <v>2.7999999999999994</v>
      </c>
      <c r="R43">
        <v>5.419999999999999</v>
      </c>
      <c r="S43">
        <v>0</v>
      </c>
      <c r="T43">
        <v>0</v>
      </c>
      <c r="U43">
        <v>277.1069831909478</v>
      </c>
      <c r="V43">
        <v>2.8018641810918772</v>
      </c>
      <c r="W43">
        <v>11.027459695992627</v>
      </c>
      <c r="X43">
        <v>24.272540297257692</v>
      </c>
      <c r="Y43">
        <v>0</v>
      </c>
      <c r="Z43">
        <v>1.6001999999999998</v>
      </c>
      <c r="AA43">
        <v>0</v>
      </c>
      <c r="AB43">
        <v>5.8897037649939383</v>
      </c>
      <c r="AC43">
        <v>4.750498882728893</v>
      </c>
      <c r="AD43">
        <v>4.4736678965946739</v>
      </c>
      <c r="AE43">
        <v>12.134404104363226</v>
      </c>
      <c r="AF43">
        <v>0</v>
      </c>
      <c r="AG43">
        <v>0</v>
      </c>
      <c r="AH43">
        <v>22.975493588757612</v>
      </c>
      <c r="AI43">
        <v>3.4368378401090149</v>
      </c>
      <c r="AJ43">
        <v>0</v>
      </c>
      <c r="AK43">
        <v>12.645218172690816</v>
      </c>
      <c r="AL43">
        <v>12.548098967297765</v>
      </c>
      <c r="AM43">
        <v>0</v>
      </c>
      <c r="AN43">
        <v>0</v>
      </c>
      <c r="AO43">
        <v>2.2758400000000005</v>
      </c>
      <c r="AP43">
        <v>2.3262514399337206</v>
      </c>
      <c r="AQ43">
        <v>0</v>
      </c>
      <c r="AR43">
        <v>4.0637681159420289</v>
      </c>
      <c r="AS43">
        <v>7.9251001274845088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621.40190877343775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39.809999999999995</v>
      </c>
      <c r="L44">
        <v>33.82</v>
      </c>
      <c r="M44">
        <v>0</v>
      </c>
      <c r="N44">
        <v>29.147521890674149</v>
      </c>
      <c r="O44">
        <v>48.94</v>
      </c>
      <c r="P44">
        <v>49.210456616577794</v>
      </c>
      <c r="Q44">
        <v>2.7999999999999994</v>
      </c>
      <c r="R44">
        <v>5.419999999999999</v>
      </c>
      <c r="S44">
        <v>0</v>
      </c>
      <c r="T44">
        <v>0</v>
      </c>
      <c r="U44">
        <v>277.1069831909478</v>
      </c>
      <c r="V44">
        <v>2.8018641810918772</v>
      </c>
      <c r="W44">
        <v>11.027459695992627</v>
      </c>
      <c r="X44">
        <v>24.272540297257692</v>
      </c>
      <c r="Y44">
        <v>0</v>
      </c>
      <c r="Z44">
        <v>1.6001999999999998</v>
      </c>
      <c r="AA44">
        <v>0</v>
      </c>
      <c r="AB44">
        <v>5.8897037649939383</v>
      </c>
      <c r="AC44">
        <v>4.750498882728893</v>
      </c>
      <c r="AD44">
        <v>4.4736678965946739</v>
      </c>
      <c r="AE44">
        <v>12.134404104363226</v>
      </c>
      <c r="AF44">
        <v>0</v>
      </c>
      <c r="AG44">
        <v>0</v>
      </c>
      <c r="AH44">
        <v>22.975493588757612</v>
      </c>
      <c r="AI44">
        <v>0.87646266203583323</v>
      </c>
      <c r="AJ44">
        <v>0</v>
      </c>
      <c r="AK44">
        <v>12.645218172690816</v>
      </c>
      <c r="AL44">
        <v>12.548098967297765</v>
      </c>
      <c r="AM44">
        <v>0</v>
      </c>
      <c r="AN44">
        <v>0</v>
      </c>
      <c r="AO44">
        <v>2.2758400000000005</v>
      </c>
      <c r="AP44">
        <v>2.3262514399337206</v>
      </c>
      <c r="AQ44">
        <v>0</v>
      </c>
      <c r="AR44">
        <v>2.7100253623188406</v>
      </c>
      <c r="AS44">
        <v>7.9251001274845088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617.48779084174134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39.809999999999995</v>
      </c>
      <c r="L45">
        <v>33.82</v>
      </c>
      <c r="M45">
        <v>0</v>
      </c>
      <c r="N45">
        <v>29.147521890674149</v>
      </c>
      <c r="O45">
        <v>48.94</v>
      </c>
      <c r="P45">
        <v>49.210456616577794</v>
      </c>
      <c r="Q45">
        <v>2.7999999999999994</v>
      </c>
      <c r="R45">
        <v>5.419999999999999</v>
      </c>
      <c r="S45">
        <v>0</v>
      </c>
      <c r="T45">
        <v>0</v>
      </c>
      <c r="U45">
        <v>277.1069831909478</v>
      </c>
      <c r="V45">
        <v>2.8018641810918772</v>
      </c>
      <c r="W45">
        <v>11.027459695992627</v>
      </c>
      <c r="X45">
        <v>24.272540297257692</v>
      </c>
      <c r="Y45">
        <v>0</v>
      </c>
      <c r="Z45">
        <v>1.6001999999999998</v>
      </c>
      <c r="AA45">
        <v>0</v>
      </c>
      <c r="AB45">
        <v>5.8897037649939383</v>
      </c>
      <c r="AC45">
        <v>4.750498882728893</v>
      </c>
      <c r="AD45">
        <v>4.4736678965946739</v>
      </c>
      <c r="AE45">
        <v>12.134404104363226</v>
      </c>
      <c r="AF45">
        <v>0</v>
      </c>
      <c r="AG45">
        <v>0</v>
      </c>
      <c r="AH45">
        <v>22.975493588757612</v>
      </c>
      <c r="AI45">
        <v>0</v>
      </c>
      <c r="AJ45">
        <v>0</v>
      </c>
      <c r="AK45">
        <v>12.645218172690816</v>
      </c>
      <c r="AL45">
        <v>9.4117091222030993</v>
      </c>
      <c r="AM45">
        <v>0</v>
      </c>
      <c r="AN45">
        <v>0</v>
      </c>
      <c r="AO45">
        <v>2.2758400000000005</v>
      </c>
      <c r="AP45">
        <v>2.3262514399337206</v>
      </c>
      <c r="AQ45">
        <v>0</v>
      </c>
      <c r="AR45">
        <v>2.7100253623188406</v>
      </c>
      <c r="AS45">
        <v>7.9251001274845088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613.4749383346109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39.809999999999995</v>
      </c>
      <c r="L46">
        <v>33.82</v>
      </c>
      <c r="M46">
        <v>0</v>
      </c>
      <c r="N46">
        <v>29.147521890674149</v>
      </c>
      <c r="O46">
        <v>48.94</v>
      </c>
      <c r="P46">
        <v>49.210456616577794</v>
      </c>
      <c r="Q46">
        <v>2.7999999999999994</v>
      </c>
      <c r="R46">
        <v>5.419999999999999</v>
      </c>
      <c r="S46">
        <v>0</v>
      </c>
      <c r="T46">
        <v>0</v>
      </c>
      <c r="U46">
        <v>277.1069831909478</v>
      </c>
      <c r="V46">
        <v>2.8018641810918772</v>
      </c>
      <c r="W46">
        <v>11.027459695992627</v>
      </c>
      <c r="X46">
        <v>24.272540297257692</v>
      </c>
      <c r="Y46">
        <v>0</v>
      </c>
      <c r="Z46">
        <v>1.6001999999999998</v>
      </c>
      <c r="AA46">
        <v>0</v>
      </c>
      <c r="AB46">
        <v>5.8897037649939383</v>
      </c>
      <c r="AC46">
        <v>4.750498882728893</v>
      </c>
      <c r="AD46">
        <v>4.4736678965946739</v>
      </c>
      <c r="AE46">
        <v>12.134404104363226</v>
      </c>
      <c r="AF46">
        <v>0</v>
      </c>
      <c r="AG46">
        <v>0</v>
      </c>
      <c r="AH46">
        <v>22.975493588757612</v>
      </c>
      <c r="AI46">
        <v>0</v>
      </c>
      <c r="AJ46">
        <v>0</v>
      </c>
      <c r="AK46">
        <v>12.645218172690816</v>
      </c>
      <c r="AL46">
        <v>9.4117091222030993</v>
      </c>
      <c r="AM46">
        <v>0</v>
      </c>
      <c r="AN46">
        <v>0</v>
      </c>
      <c r="AO46">
        <v>2.2758400000000005</v>
      </c>
      <c r="AP46">
        <v>2.3262514399337206</v>
      </c>
      <c r="AQ46">
        <v>0</v>
      </c>
      <c r="AR46">
        <v>2.7100253623188406</v>
      </c>
      <c r="AS46">
        <v>7.9251001274845088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613.4749383346109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39.809999999999995</v>
      </c>
      <c r="L47">
        <v>33.82</v>
      </c>
      <c r="M47">
        <v>0</v>
      </c>
      <c r="N47">
        <v>29.147521890674149</v>
      </c>
      <c r="O47">
        <v>48.94</v>
      </c>
      <c r="P47">
        <v>49.210456616577794</v>
      </c>
      <c r="Q47">
        <v>2.7999999999999994</v>
      </c>
      <c r="R47">
        <v>5.419999999999999</v>
      </c>
      <c r="S47">
        <v>0</v>
      </c>
      <c r="T47">
        <v>0</v>
      </c>
      <c r="U47">
        <v>277.1069831909478</v>
      </c>
      <c r="V47">
        <v>2.64</v>
      </c>
      <c r="W47">
        <v>11.027459695992627</v>
      </c>
      <c r="X47">
        <v>24.272540297257692</v>
      </c>
      <c r="Y47">
        <v>0</v>
      </c>
      <c r="Z47">
        <v>1.6001999999999998</v>
      </c>
      <c r="AA47">
        <v>0</v>
      </c>
      <c r="AB47">
        <v>5.8897037649939383</v>
      </c>
      <c r="AC47">
        <v>4.750498882728893</v>
      </c>
      <c r="AD47">
        <v>4.4736678965946739</v>
      </c>
      <c r="AE47">
        <v>12.134404104363226</v>
      </c>
      <c r="AF47">
        <v>0</v>
      </c>
      <c r="AG47">
        <v>0</v>
      </c>
      <c r="AH47">
        <v>22.975493588757612</v>
      </c>
      <c r="AI47">
        <v>0</v>
      </c>
      <c r="AJ47">
        <v>0</v>
      </c>
      <c r="AK47">
        <v>12.645218172690816</v>
      </c>
      <c r="AL47">
        <v>9.4117091222030993</v>
      </c>
      <c r="AM47">
        <v>0</v>
      </c>
      <c r="AN47">
        <v>0</v>
      </c>
      <c r="AO47">
        <v>2.2758400000000005</v>
      </c>
      <c r="AP47">
        <v>2.3262514399337206</v>
      </c>
      <c r="AQ47">
        <v>0</v>
      </c>
      <c r="AR47">
        <v>2.7100253623188406</v>
      </c>
      <c r="AS47">
        <v>2.3125474547664164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607.70052148080094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39.809999999999995</v>
      </c>
      <c r="L48">
        <v>33.82</v>
      </c>
      <c r="M48">
        <v>0</v>
      </c>
      <c r="N48">
        <v>29.147521890674149</v>
      </c>
      <c r="O48">
        <v>48.94</v>
      </c>
      <c r="P48">
        <v>49.210456616577794</v>
      </c>
      <c r="Q48">
        <v>2.7999999999999994</v>
      </c>
      <c r="R48">
        <v>5.419999999999999</v>
      </c>
      <c r="S48">
        <v>0</v>
      </c>
      <c r="T48">
        <v>0</v>
      </c>
      <c r="U48">
        <v>277.1069831909478</v>
      </c>
      <c r="V48">
        <v>2.8000000000000003</v>
      </c>
      <c r="W48">
        <v>11.027459695992627</v>
      </c>
      <c r="X48">
        <v>24.272540297257692</v>
      </c>
      <c r="Y48">
        <v>0</v>
      </c>
      <c r="Z48">
        <v>1.6001999999999998</v>
      </c>
      <c r="AA48">
        <v>0</v>
      </c>
      <c r="AB48">
        <v>5.8897037649939383</v>
      </c>
      <c r="AC48">
        <v>4.750498882728893</v>
      </c>
      <c r="AD48">
        <v>4.4736678965946739</v>
      </c>
      <c r="AE48">
        <v>12.134404104363226</v>
      </c>
      <c r="AF48">
        <v>0</v>
      </c>
      <c r="AG48">
        <v>0</v>
      </c>
      <c r="AH48">
        <v>22.975493588757612</v>
      </c>
      <c r="AI48">
        <v>0</v>
      </c>
      <c r="AJ48">
        <v>0</v>
      </c>
      <c r="AK48">
        <v>12.645218172690816</v>
      </c>
      <c r="AL48">
        <v>9.4117091222030993</v>
      </c>
      <c r="AM48">
        <v>0</v>
      </c>
      <c r="AN48">
        <v>0</v>
      </c>
      <c r="AO48">
        <v>2.2758400000000005</v>
      </c>
      <c r="AP48">
        <v>2.3262514399337206</v>
      </c>
      <c r="AQ48">
        <v>0</v>
      </c>
      <c r="AR48">
        <v>2.7100253623188406</v>
      </c>
      <c r="AS48">
        <v>2.3125474547664164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607.86052148080103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39.809999999999995</v>
      </c>
      <c r="L49">
        <v>33.82</v>
      </c>
      <c r="M49">
        <v>0</v>
      </c>
      <c r="N49">
        <v>29.147521890674149</v>
      </c>
      <c r="O49">
        <v>48.94</v>
      </c>
      <c r="P49">
        <v>49.210456616577794</v>
      </c>
      <c r="Q49">
        <v>2.7999999999999994</v>
      </c>
      <c r="R49">
        <v>5.419999999999999</v>
      </c>
      <c r="S49">
        <v>0</v>
      </c>
      <c r="T49">
        <v>0</v>
      </c>
      <c r="U49">
        <v>277.1069831909478</v>
      </c>
      <c r="V49">
        <v>2.8000000000000003</v>
      </c>
      <c r="W49">
        <v>11.027459695992627</v>
      </c>
      <c r="X49">
        <v>22.149999999999995</v>
      </c>
      <c r="Y49">
        <v>0</v>
      </c>
      <c r="Z49">
        <v>1.6001999999999998</v>
      </c>
      <c r="AA49">
        <v>0</v>
      </c>
      <c r="AB49">
        <v>5.8897037649939383</v>
      </c>
      <c r="AC49">
        <v>4.750498882728893</v>
      </c>
      <c r="AD49">
        <v>4.4736678965946739</v>
      </c>
      <c r="AE49">
        <v>12.134404104363226</v>
      </c>
      <c r="AF49">
        <v>0</v>
      </c>
      <c r="AG49">
        <v>0</v>
      </c>
      <c r="AH49">
        <v>22.975493588757612</v>
      </c>
      <c r="AI49">
        <v>0</v>
      </c>
      <c r="AJ49">
        <v>0</v>
      </c>
      <c r="AK49">
        <v>12.645218172690816</v>
      </c>
      <c r="AL49">
        <v>9.4117091222030993</v>
      </c>
      <c r="AM49">
        <v>0</v>
      </c>
      <c r="AN49">
        <v>0</v>
      </c>
      <c r="AO49">
        <v>2.2758400000000005</v>
      </c>
      <c r="AP49">
        <v>2.3262514399337206</v>
      </c>
      <c r="AQ49">
        <v>0</v>
      </c>
      <c r="AR49">
        <v>2.7100253623188406</v>
      </c>
      <c r="AS49">
        <v>2.3125474547664164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605.7379811835433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39.809999999999995</v>
      </c>
      <c r="L50">
        <v>33.82</v>
      </c>
      <c r="M50">
        <v>0</v>
      </c>
      <c r="N50">
        <v>29.147521890674149</v>
      </c>
      <c r="O50">
        <v>48.94</v>
      </c>
      <c r="P50">
        <v>49.210456616577794</v>
      </c>
      <c r="Q50">
        <v>2.7999999999999994</v>
      </c>
      <c r="R50">
        <v>5.419999999999999</v>
      </c>
      <c r="S50">
        <v>0</v>
      </c>
      <c r="T50">
        <v>0</v>
      </c>
      <c r="U50">
        <v>277.1069831909478</v>
      </c>
      <c r="V50">
        <v>2.8000000000000003</v>
      </c>
      <c r="W50">
        <v>11.027459695992627</v>
      </c>
      <c r="X50">
        <v>22.15</v>
      </c>
      <c r="Y50">
        <v>0</v>
      </c>
      <c r="Z50">
        <v>0</v>
      </c>
      <c r="AA50">
        <v>0</v>
      </c>
      <c r="AB50">
        <v>5.8897037649939383</v>
      </c>
      <c r="AC50">
        <v>4.750498882728893</v>
      </c>
      <c r="AD50">
        <v>4.4736678965946739</v>
      </c>
      <c r="AE50">
        <v>12.134404104363226</v>
      </c>
      <c r="AF50">
        <v>0</v>
      </c>
      <c r="AG50">
        <v>0</v>
      </c>
      <c r="AH50">
        <v>22.975493588757612</v>
      </c>
      <c r="AI50">
        <v>0</v>
      </c>
      <c r="AJ50">
        <v>0</v>
      </c>
      <c r="AK50">
        <v>12.645218172690816</v>
      </c>
      <c r="AL50">
        <v>9.4117091222030993</v>
      </c>
      <c r="AM50">
        <v>0</v>
      </c>
      <c r="AN50">
        <v>0</v>
      </c>
      <c r="AO50">
        <v>2.2758400000000005</v>
      </c>
      <c r="AP50">
        <v>2.3262514399337206</v>
      </c>
      <c r="AQ50">
        <v>0</v>
      </c>
      <c r="AR50">
        <v>2.7100253623188406</v>
      </c>
      <c r="AS50">
        <v>2.3125474547664164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604.13778118354332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39.809999999999995</v>
      </c>
      <c r="L51">
        <v>33.82</v>
      </c>
      <c r="M51">
        <v>0</v>
      </c>
      <c r="N51">
        <v>29.147521890674149</v>
      </c>
      <c r="O51">
        <v>48.94</v>
      </c>
      <c r="P51">
        <v>49.210456616577794</v>
      </c>
      <c r="Q51">
        <v>2.7999999999999994</v>
      </c>
      <c r="R51">
        <v>5.419999999999999</v>
      </c>
      <c r="S51">
        <v>0</v>
      </c>
      <c r="T51">
        <v>0</v>
      </c>
      <c r="U51">
        <v>277.1069831909478</v>
      </c>
      <c r="V51">
        <v>2.8000000000000003</v>
      </c>
      <c r="W51">
        <v>11.027459695992627</v>
      </c>
      <c r="X51">
        <v>22.15</v>
      </c>
      <c r="Y51">
        <v>0</v>
      </c>
      <c r="Z51">
        <v>0</v>
      </c>
      <c r="AA51">
        <v>0</v>
      </c>
      <c r="AB51">
        <v>5.8897037649939383</v>
      </c>
      <c r="AC51">
        <v>4.750498882728893</v>
      </c>
      <c r="AD51">
        <v>4.4736678965946739</v>
      </c>
      <c r="AE51">
        <v>12.134404104363226</v>
      </c>
      <c r="AF51">
        <v>0</v>
      </c>
      <c r="AG51">
        <v>0</v>
      </c>
      <c r="AH51">
        <v>22.975493588757612</v>
      </c>
      <c r="AI51">
        <v>0</v>
      </c>
      <c r="AJ51">
        <v>0</v>
      </c>
      <c r="AK51">
        <v>12.645218172690816</v>
      </c>
      <c r="AL51">
        <v>9.4117091222030993</v>
      </c>
      <c r="AM51">
        <v>0</v>
      </c>
      <c r="AN51">
        <v>0</v>
      </c>
      <c r="AO51">
        <v>2.3444200000000008</v>
      </c>
      <c r="AP51">
        <v>2.3262514399337206</v>
      </c>
      <c r="AQ51">
        <v>0</v>
      </c>
      <c r="AR51">
        <v>2.7100253623188406</v>
      </c>
      <c r="AS51">
        <v>2.3125474547664164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604.20636118354332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39.809999999999995</v>
      </c>
      <c r="L52">
        <v>33.82</v>
      </c>
      <c r="M52">
        <v>0</v>
      </c>
      <c r="N52">
        <v>29.147521890674149</v>
      </c>
      <c r="O52">
        <v>48.94</v>
      </c>
      <c r="P52">
        <v>49.210456616577794</v>
      </c>
      <c r="Q52">
        <v>2.7999999999999994</v>
      </c>
      <c r="R52">
        <v>5.42</v>
      </c>
      <c r="S52">
        <v>0</v>
      </c>
      <c r="T52">
        <v>0</v>
      </c>
      <c r="U52">
        <v>277.1069831909478</v>
      </c>
      <c r="V52">
        <v>2.8000000000000003</v>
      </c>
      <c r="W52">
        <v>11.027459695992627</v>
      </c>
      <c r="X52">
        <v>22.15</v>
      </c>
      <c r="Y52">
        <v>0</v>
      </c>
      <c r="Z52">
        <v>0</v>
      </c>
      <c r="AA52">
        <v>0</v>
      </c>
      <c r="AB52">
        <v>5.8897037649939383</v>
      </c>
      <c r="AC52">
        <v>4.750498882728893</v>
      </c>
      <c r="AD52">
        <v>4.4736678965946739</v>
      </c>
      <c r="AE52">
        <v>12.134404104363226</v>
      </c>
      <c r="AF52">
        <v>0</v>
      </c>
      <c r="AG52">
        <v>0</v>
      </c>
      <c r="AH52">
        <v>22.975493588757612</v>
      </c>
      <c r="AI52">
        <v>0</v>
      </c>
      <c r="AJ52">
        <v>0</v>
      </c>
      <c r="AK52">
        <v>12.645218172690816</v>
      </c>
      <c r="AL52">
        <v>9.4117091222030993</v>
      </c>
      <c r="AM52">
        <v>0</v>
      </c>
      <c r="AN52">
        <v>0</v>
      </c>
      <c r="AO52">
        <v>2.3444200000000008</v>
      </c>
      <c r="AP52">
        <v>2.3262514399337206</v>
      </c>
      <c r="AQ52">
        <v>0</v>
      </c>
      <c r="AR52">
        <v>2.7100253623188406</v>
      </c>
      <c r="AS52">
        <v>2.3125474547664164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604.20636118354332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39.809999999999995</v>
      </c>
      <c r="L53">
        <v>33.82</v>
      </c>
      <c r="M53">
        <v>0</v>
      </c>
      <c r="N53">
        <v>29.147521890674149</v>
      </c>
      <c r="O53">
        <v>48.94</v>
      </c>
      <c r="P53">
        <v>49.210456616577794</v>
      </c>
      <c r="Q53">
        <v>2.7999999999999994</v>
      </c>
      <c r="R53">
        <v>5.42</v>
      </c>
      <c r="S53">
        <v>0</v>
      </c>
      <c r="T53">
        <v>0</v>
      </c>
      <c r="U53">
        <v>277.1069831909478</v>
      </c>
      <c r="V53">
        <v>2.8000000000000003</v>
      </c>
      <c r="W53">
        <v>11.027459695992627</v>
      </c>
      <c r="X53">
        <v>22.15</v>
      </c>
      <c r="Y53">
        <v>0</v>
      </c>
      <c r="Z53">
        <v>0</v>
      </c>
      <c r="AA53">
        <v>0</v>
      </c>
      <c r="AB53">
        <v>5.8897037649939383</v>
      </c>
      <c r="AC53">
        <v>2.3763996832246717</v>
      </c>
      <c r="AD53">
        <v>4.4736678965946739</v>
      </c>
      <c r="AE53">
        <v>12.134404104363226</v>
      </c>
      <c r="AF53">
        <v>0</v>
      </c>
      <c r="AG53">
        <v>0</v>
      </c>
      <c r="AH53">
        <v>22.975493588757612</v>
      </c>
      <c r="AI53">
        <v>0</v>
      </c>
      <c r="AJ53">
        <v>0</v>
      </c>
      <c r="AK53">
        <v>12.645218172690816</v>
      </c>
      <c r="AL53">
        <v>9.4117091222030993</v>
      </c>
      <c r="AM53">
        <v>0</v>
      </c>
      <c r="AN53">
        <v>0</v>
      </c>
      <c r="AO53">
        <v>2.3444200000000008</v>
      </c>
      <c r="AP53">
        <v>2.3262514399337206</v>
      </c>
      <c r="AQ53">
        <v>0</v>
      </c>
      <c r="AR53">
        <v>2.7100253623188406</v>
      </c>
      <c r="AS53">
        <v>2.3125474547664164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601.83226198403906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39.809999999999995</v>
      </c>
      <c r="L54">
        <v>33.82</v>
      </c>
      <c r="M54">
        <v>0</v>
      </c>
      <c r="N54">
        <v>29.147521890674149</v>
      </c>
      <c r="O54">
        <v>48.94</v>
      </c>
      <c r="P54">
        <v>49.210456616577794</v>
      </c>
      <c r="Q54">
        <v>2.7999999999999994</v>
      </c>
      <c r="R54">
        <v>5.42</v>
      </c>
      <c r="S54">
        <v>0</v>
      </c>
      <c r="T54">
        <v>0</v>
      </c>
      <c r="U54">
        <v>277.1069831909478</v>
      </c>
      <c r="V54">
        <v>5.0999999999999996</v>
      </c>
      <c r="W54">
        <v>11.027459695992627</v>
      </c>
      <c r="X54">
        <v>22.15</v>
      </c>
      <c r="Y54">
        <v>0</v>
      </c>
      <c r="Z54">
        <v>0</v>
      </c>
      <c r="AA54">
        <v>0</v>
      </c>
      <c r="AB54">
        <v>2.7803033187350961</v>
      </c>
      <c r="AC54">
        <v>2.3763996832246717</v>
      </c>
      <c r="AD54">
        <v>4.4736678965946739</v>
      </c>
      <c r="AE54">
        <v>12.134404104363226</v>
      </c>
      <c r="AF54">
        <v>0</v>
      </c>
      <c r="AG54">
        <v>0</v>
      </c>
      <c r="AH54">
        <v>22.975493588757612</v>
      </c>
      <c r="AI54">
        <v>0</v>
      </c>
      <c r="AJ54">
        <v>0</v>
      </c>
      <c r="AK54">
        <v>12.645218172690816</v>
      </c>
      <c r="AL54">
        <v>9.4117091222030993</v>
      </c>
      <c r="AM54">
        <v>0</v>
      </c>
      <c r="AN54">
        <v>0</v>
      </c>
      <c r="AO54">
        <v>2.3444200000000008</v>
      </c>
      <c r="AP54">
        <v>2.3262514399337206</v>
      </c>
      <c r="AQ54">
        <v>0</v>
      </c>
      <c r="AR54">
        <v>2.7100253623188406</v>
      </c>
      <c r="AS54">
        <v>2.3125474547664164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601.02286153778039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39.809999999999995</v>
      </c>
      <c r="L55">
        <v>33.82</v>
      </c>
      <c r="M55">
        <v>0</v>
      </c>
      <c r="N55">
        <v>29.147521890674149</v>
      </c>
      <c r="O55">
        <v>48.94</v>
      </c>
      <c r="P55">
        <v>49.210456616577794</v>
      </c>
      <c r="Q55">
        <v>2.7999999999999994</v>
      </c>
      <c r="R55">
        <v>5.42</v>
      </c>
      <c r="S55">
        <v>0</v>
      </c>
      <c r="T55">
        <v>0</v>
      </c>
      <c r="U55">
        <v>277.1069831909478</v>
      </c>
      <c r="V55">
        <v>5.0999999999999996</v>
      </c>
      <c r="W55">
        <v>11.027459695992627</v>
      </c>
      <c r="X55">
        <v>22.15</v>
      </c>
      <c r="Y55">
        <v>0</v>
      </c>
      <c r="Z55">
        <v>0</v>
      </c>
      <c r="AA55">
        <v>0</v>
      </c>
      <c r="AB55">
        <v>2.7803033187350961</v>
      </c>
      <c r="AC55">
        <v>2.3763996832246717</v>
      </c>
      <c r="AD55">
        <v>4.4736678965946739</v>
      </c>
      <c r="AE55">
        <v>12.134404104363226</v>
      </c>
      <c r="AF55">
        <v>0</v>
      </c>
      <c r="AG55">
        <v>0</v>
      </c>
      <c r="AH55">
        <v>22.975493588757612</v>
      </c>
      <c r="AI55">
        <v>0</v>
      </c>
      <c r="AJ55">
        <v>0</v>
      </c>
      <c r="AK55">
        <v>12.645218172690816</v>
      </c>
      <c r="AL55">
        <v>12.548098967297765</v>
      </c>
      <c r="AM55">
        <v>0</v>
      </c>
      <c r="AN55">
        <v>0</v>
      </c>
      <c r="AO55">
        <v>2.4180800000000007</v>
      </c>
      <c r="AP55">
        <v>2.3262514399337206</v>
      </c>
      <c r="AQ55">
        <v>0</v>
      </c>
      <c r="AR55">
        <v>3.7920036231884056</v>
      </c>
      <c r="AS55">
        <v>2.3125474547664164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605.31488964374466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39.809999999999995</v>
      </c>
      <c r="L56">
        <v>33.82</v>
      </c>
      <c r="M56">
        <v>0</v>
      </c>
      <c r="N56">
        <v>29.147521890674149</v>
      </c>
      <c r="O56">
        <v>48.94</v>
      </c>
      <c r="P56">
        <v>49.210456616577794</v>
      </c>
      <c r="Q56">
        <v>2.7999999999999994</v>
      </c>
      <c r="R56">
        <v>5.42</v>
      </c>
      <c r="S56">
        <v>0</v>
      </c>
      <c r="T56">
        <v>0</v>
      </c>
      <c r="U56">
        <v>277.1069831909478</v>
      </c>
      <c r="V56">
        <v>5.0999999999999996</v>
      </c>
      <c r="W56">
        <v>11.027459695992627</v>
      </c>
      <c r="X56">
        <v>22.15</v>
      </c>
      <c r="Y56">
        <v>0</v>
      </c>
      <c r="Z56">
        <v>0</v>
      </c>
      <c r="AA56">
        <v>0</v>
      </c>
      <c r="AB56">
        <v>2.7803033187350961</v>
      </c>
      <c r="AC56">
        <v>2.3763996832246717</v>
      </c>
      <c r="AD56">
        <v>4.4736678965946739</v>
      </c>
      <c r="AE56">
        <v>12.134404104363226</v>
      </c>
      <c r="AF56">
        <v>0</v>
      </c>
      <c r="AG56">
        <v>0</v>
      </c>
      <c r="AH56">
        <v>22.975493588757612</v>
      </c>
      <c r="AI56">
        <v>0</v>
      </c>
      <c r="AJ56">
        <v>0</v>
      </c>
      <c r="AK56">
        <v>12.645218172690816</v>
      </c>
      <c r="AL56">
        <v>12.548098967297765</v>
      </c>
      <c r="AM56">
        <v>0</v>
      </c>
      <c r="AN56">
        <v>0</v>
      </c>
      <c r="AO56">
        <v>2.3799800000000007</v>
      </c>
      <c r="AP56">
        <v>2.3262514399337206</v>
      </c>
      <c r="AQ56">
        <v>0</v>
      </c>
      <c r="AR56">
        <v>3.7920036231884056</v>
      </c>
      <c r="AS56">
        <v>2.3125474547664164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605.27678964374468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39.809999999999995</v>
      </c>
      <c r="L57">
        <v>33.82</v>
      </c>
      <c r="M57">
        <v>0</v>
      </c>
      <c r="N57">
        <v>29.147521890674149</v>
      </c>
      <c r="O57">
        <v>48.94</v>
      </c>
      <c r="P57">
        <v>49.210456616577794</v>
      </c>
      <c r="Q57">
        <v>2.7999999999999994</v>
      </c>
      <c r="R57">
        <v>5.42</v>
      </c>
      <c r="S57">
        <v>0</v>
      </c>
      <c r="T57">
        <v>0</v>
      </c>
      <c r="U57">
        <v>277.1069831909478</v>
      </c>
      <c r="V57">
        <v>5.0999999999999996</v>
      </c>
      <c r="W57">
        <v>11.027459695992627</v>
      </c>
      <c r="X57">
        <v>22.914551972317252</v>
      </c>
      <c r="Y57">
        <v>0</v>
      </c>
      <c r="Z57">
        <v>0</v>
      </c>
      <c r="AA57">
        <v>0</v>
      </c>
      <c r="AB57">
        <v>2.7803033187350961</v>
      </c>
      <c r="AC57">
        <v>2.3763996832246717</v>
      </c>
      <c r="AD57">
        <v>4.4736678965946739</v>
      </c>
      <c r="AE57">
        <v>12.134404104363226</v>
      </c>
      <c r="AF57">
        <v>0</v>
      </c>
      <c r="AG57">
        <v>0</v>
      </c>
      <c r="AH57">
        <v>22.975493588757612</v>
      </c>
      <c r="AI57">
        <v>0</v>
      </c>
      <c r="AJ57">
        <v>0</v>
      </c>
      <c r="AK57">
        <v>12.645218172690816</v>
      </c>
      <c r="AL57">
        <v>12.548098967297765</v>
      </c>
      <c r="AM57">
        <v>0</v>
      </c>
      <c r="AN57">
        <v>0</v>
      </c>
      <c r="AO57">
        <v>2.3799800000000007</v>
      </c>
      <c r="AP57">
        <v>2.3262514399337206</v>
      </c>
      <c r="AQ57">
        <v>0</v>
      </c>
      <c r="AR57">
        <v>3.7920036231884056</v>
      </c>
      <c r="AS57">
        <v>2.3125474547664164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606.04134161606191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39.809999999999995</v>
      </c>
      <c r="L58">
        <v>33.82</v>
      </c>
      <c r="M58">
        <v>0</v>
      </c>
      <c r="N58">
        <v>29.147521890674149</v>
      </c>
      <c r="O58">
        <v>48.94</v>
      </c>
      <c r="P58">
        <v>49.210456616577794</v>
      </c>
      <c r="Q58">
        <v>2.7999999999999994</v>
      </c>
      <c r="R58">
        <v>5.42</v>
      </c>
      <c r="S58">
        <v>0</v>
      </c>
      <c r="T58">
        <v>0</v>
      </c>
      <c r="U58">
        <v>277.1069831909478</v>
      </c>
      <c r="V58">
        <v>5.0999999999999996</v>
      </c>
      <c r="W58">
        <v>11.027459695992627</v>
      </c>
      <c r="X58">
        <v>22.914551972317252</v>
      </c>
      <c r="Y58">
        <v>0</v>
      </c>
      <c r="Z58">
        <v>0</v>
      </c>
      <c r="AA58">
        <v>0</v>
      </c>
      <c r="AB58">
        <v>2.7803033187350961</v>
      </c>
      <c r="AC58">
        <v>2.3763996832246717</v>
      </c>
      <c r="AD58">
        <v>4.4736678965946739</v>
      </c>
      <c r="AE58">
        <v>12.134404104363226</v>
      </c>
      <c r="AF58">
        <v>0</v>
      </c>
      <c r="AG58">
        <v>0</v>
      </c>
      <c r="AH58">
        <v>22.975493588757612</v>
      </c>
      <c r="AI58">
        <v>0</v>
      </c>
      <c r="AJ58">
        <v>0</v>
      </c>
      <c r="AK58">
        <v>12.645218172690816</v>
      </c>
      <c r="AL58">
        <v>12.548098967297765</v>
      </c>
      <c r="AM58">
        <v>0</v>
      </c>
      <c r="AN58">
        <v>0</v>
      </c>
      <c r="AO58">
        <v>2.3799800000000007</v>
      </c>
      <c r="AP58">
        <v>2.3262514399337206</v>
      </c>
      <c r="AQ58">
        <v>0</v>
      </c>
      <c r="AR58">
        <v>3.7920036231884056</v>
      </c>
      <c r="AS58">
        <v>2.3125474547664164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606.04134161606191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39.809999999999995</v>
      </c>
      <c r="L59">
        <v>33.82</v>
      </c>
      <c r="M59">
        <v>0</v>
      </c>
      <c r="N59">
        <v>29.147521890674149</v>
      </c>
      <c r="O59">
        <v>48.94</v>
      </c>
      <c r="P59">
        <v>49.210456616577794</v>
      </c>
      <c r="Q59">
        <v>2.7999999999999994</v>
      </c>
      <c r="R59">
        <v>5.42</v>
      </c>
      <c r="S59">
        <v>0</v>
      </c>
      <c r="T59">
        <v>0</v>
      </c>
      <c r="U59">
        <v>277.1069831909478</v>
      </c>
      <c r="V59">
        <v>5.0999999999999996</v>
      </c>
      <c r="W59">
        <v>11.027459695992627</v>
      </c>
      <c r="X59">
        <v>22.914551972317252</v>
      </c>
      <c r="Y59">
        <v>0</v>
      </c>
      <c r="Z59">
        <v>0</v>
      </c>
      <c r="AA59">
        <v>0</v>
      </c>
      <c r="AB59">
        <v>2.7803033187350961</v>
      </c>
      <c r="AC59">
        <v>2.3763996832246717</v>
      </c>
      <c r="AD59">
        <v>4.4736678965946739</v>
      </c>
      <c r="AE59">
        <v>12.134404104363226</v>
      </c>
      <c r="AF59">
        <v>0</v>
      </c>
      <c r="AG59">
        <v>0</v>
      </c>
      <c r="AH59">
        <v>22.975493588757612</v>
      </c>
      <c r="AI59">
        <v>0</v>
      </c>
      <c r="AJ59">
        <v>0</v>
      </c>
      <c r="AK59">
        <v>12.645218172690816</v>
      </c>
      <c r="AL59">
        <v>12.548098967297765</v>
      </c>
      <c r="AM59">
        <v>0</v>
      </c>
      <c r="AN59">
        <v>0</v>
      </c>
      <c r="AO59">
        <v>2.3444200000000008</v>
      </c>
      <c r="AP59">
        <v>2.3262514399337206</v>
      </c>
      <c r="AQ59">
        <v>0</v>
      </c>
      <c r="AR59">
        <v>4.338072463768115</v>
      </c>
      <c r="AS59">
        <v>2.3125474547664164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606.55185045664155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39.809999999999995</v>
      </c>
      <c r="L60">
        <v>33.82</v>
      </c>
      <c r="M60">
        <v>0</v>
      </c>
      <c r="N60">
        <v>29.147521890674149</v>
      </c>
      <c r="O60">
        <v>48.94</v>
      </c>
      <c r="P60">
        <v>49.210456616577794</v>
      </c>
      <c r="Q60">
        <v>2.7999999999999994</v>
      </c>
      <c r="R60">
        <v>5.42</v>
      </c>
      <c r="S60">
        <v>0</v>
      </c>
      <c r="T60">
        <v>0</v>
      </c>
      <c r="U60">
        <v>277.1069831909478</v>
      </c>
      <c r="V60">
        <v>5.0999999999999996</v>
      </c>
      <c r="W60">
        <v>11.027459695992627</v>
      </c>
      <c r="X60">
        <v>22.914551972317252</v>
      </c>
      <c r="Y60">
        <v>0</v>
      </c>
      <c r="Z60">
        <v>0</v>
      </c>
      <c r="AA60">
        <v>0</v>
      </c>
      <c r="AB60">
        <v>2.7803033187350961</v>
      </c>
      <c r="AC60">
        <v>2.3763996832246717</v>
      </c>
      <c r="AD60">
        <v>4.4736678965946739</v>
      </c>
      <c r="AE60">
        <v>12.134404104363226</v>
      </c>
      <c r="AF60">
        <v>0</v>
      </c>
      <c r="AG60">
        <v>0</v>
      </c>
      <c r="AH60">
        <v>22.975493588757612</v>
      </c>
      <c r="AI60">
        <v>0</v>
      </c>
      <c r="AJ60">
        <v>0</v>
      </c>
      <c r="AK60">
        <v>12.645218172690816</v>
      </c>
      <c r="AL60">
        <v>12.548098967297765</v>
      </c>
      <c r="AM60">
        <v>0</v>
      </c>
      <c r="AN60">
        <v>0</v>
      </c>
      <c r="AO60">
        <v>2.3444200000000008</v>
      </c>
      <c r="AP60">
        <v>2.3262514399337206</v>
      </c>
      <c r="AQ60">
        <v>0</v>
      </c>
      <c r="AR60">
        <v>4.338072463768115</v>
      </c>
      <c r="AS60">
        <v>2.3125474547664164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606.55185045664155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39.809999999999995</v>
      </c>
      <c r="L61">
        <v>33.82</v>
      </c>
      <c r="M61">
        <v>0</v>
      </c>
      <c r="N61">
        <v>29.147521890674149</v>
      </c>
      <c r="O61">
        <v>48.94</v>
      </c>
      <c r="P61">
        <v>49.210456616577794</v>
      </c>
      <c r="Q61">
        <v>2.7999999999999994</v>
      </c>
      <c r="R61">
        <v>5.42</v>
      </c>
      <c r="S61">
        <v>0</v>
      </c>
      <c r="T61">
        <v>0</v>
      </c>
      <c r="U61">
        <v>277.1069831909478</v>
      </c>
      <c r="V61">
        <v>5.0999999999999996</v>
      </c>
      <c r="W61">
        <v>11.027459695992627</v>
      </c>
      <c r="X61">
        <v>22.91455153892014</v>
      </c>
      <c r="Y61">
        <v>0</v>
      </c>
      <c r="Z61">
        <v>0</v>
      </c>
      <c r="AA61">
        <v>0</v>
      </c>
      <c r="AB61">
        <v>2.7803033187350961</v>
      </c>
      <c r="AC61">
        <v>2.3763996832246717</v>
      </c>
      <c r="AD61">
        <v>4.4736678965946739</v>
      </c>
      <c r="AE61">
        <v>12.134404104363226</v>
      </c>
      <c r="AF61">
        <v>0</v>
      </c>
      <c r="AG61">
        <v>0</v>
      </c>
      <c r="AH61">
        <v>22.975493588757612</v>
      </c>
      <c r="AI61">
        <v>0</v>
      </c>
      <c r="AJ61">
        <v>0</v>
      </c>
      <c r="AK61">
        <v>12.645218172690816</v>
      </c>
      <c r="AL61">
        <v>12.548098967297765</v>
      </c>
      <c r="AM61">
        <v>0</v>
      </c>
      <c r="AN61">
        <v>0</v>
      </c>
      <c r="AO61">
        <v>2.3088600000000006</v>
      </c>
      <c r="AP61">
        <v>2.3262514399337206</v>
      </c>
      <c r="AQ61">
        <v>0</v>
      </c>
      <c r="AR61">
        <v>4.338072463768115</v>
      </c>
      <c r="AS61">
        <v>2.3125474547664164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606.51629002324444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39.809999999999995</v>
      </c>
      <c r="L62">
        <v>33.82</v>
      </c>
      <c r="M62">
        <v>0</v>
      </c>
      <c r="N62">
        <v>29.147521890674149</v>
      </c>
      <c r="O62">
        <v>48.94</v>
      </c>
      <c r="P62">
        <v>49.210456616577794</v>
      </c>
      <c r="Q62">
        <v>2.7999999999999994</v>
      </c>
      <c r="R62">
        <v>5.42</v>
      </c>
      <c r="S62">
        <v>0</v>
      </c>
      <c r="T62">
        <v>0</v>
      </c>
      <c r="U62">
        <v>277.1069831909478</v>
      </c>
      <c r="V62">
        <v>5.0999999999999996</v>
      </c>
      <c r="W62">
        <v>11.027459695992627</v>
      </c>
      <c r="X62">
        <v>22.914548556088501</v>
      </c>
      <c r="Y62">
        <v>0</v>
      </c>
      <c r="Z62">
        <v>0</v>
      </c>
      <c r="AA62">
        <v>0</v>
      </c>
      <c r="AB62">
        <v>2.7803033187350961</v>
      </c>
      <c r="AC62">
        <v>2.3763996832246717</v>
      </c>
      <c r="AD62">
        <v>4.4736678965946739</v>
      </c>
      <c r="AE62">
        <v>12.134404104363226</v>
      </c>
      <c r="AF62">
        <v>0</v>
      </c>
      <c r="AG62">
        <v>0</v>
      </c>
      <c r="AH62">
        <v>22.975493588757612</v>
      </c>
      <c r="AI62">
        <v>0</v>
      </c>
      <c r="AJ62">
        <v>0</v>
      </c>
      <c r="AK62">
        <v>12.645218172690816</v>
      </c>
      <c r="AL62">
        <v>12.548098967297765</v>
      </c>
      <c r="AM62">
        <v>0</v>
      </c>
      <c r="AN62">
        <v>0</v>
      </c>
      <c r="AO62">
        <v>2.3088600000000006</v>
      </c>
      <c r="AP62">
        <v>2.3262514399337206</v>
      </c>
      <c r="AQ62">
        <v>0</v>
      </c>
      <c r="AR62">
        <v>4.338072463768115</v>
      </c>
      <c r="AS62">
        <v>2.3125474547664164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606.51628704041275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39.809999999999995</v>
      </c>
      <c r="L63">
        <v>33.82</v>
      </c>
      <c r="M63">
        <v>0</v>
      </c>
      <c r="N63">
        <v>29.147521890674149</v>
      </c>
      <c r="O63">
        <v>48.94</v>
      </c>
      <c r="P63">
        <v>49.210456616577794</v>
      </c>
      <c r="Q63">
        <v>2.7999999999999994</v>
      </c>
      <c r="R63">
        <v>5.42</v>
      </c>
      <c r="S63">
        <v>0</v>
      </c>
      <c r="T63">
        <v>0</v>
      </c>
      <c r="U63">
        <v>277.1069831909478</v>
      </c>
      <c r="V63">
        <v>5.0999999999999996</v>
      </c>
      <c r="W63">
        <v>11.027459695992627</v>
      </c>
      <c r="X63">
        <v>22.914548556088501</v>
      </c>
      <c r="Y63">
        <v>0</v>
      </c>
      <c r="Z63">
        <v>0</v>
      </c>
      <c r="AA63">
        <v>0</v>
      </c>
      <c r="AB63">
        <v>2.7803033187350961</v>
      </c>
      <c r="AC63">
        <v>2.3763996832246717</v>
      </c>
      <c r="AD63">
        <v>4.4736678965946739</v>
      </c>
      <c r="AE63">
        <v>12.134404104363226</v>
      </c>
      <c r="AF63">
        <v>0</v>
      </c>
      <c r="AG63">
        <v>0</v>
      </c>
      <c r="AH63">
        <v>22.975493588757612</v>
      </c>
      <c r="AI63">
        <v>0</v>
      </c>
      <c r="AJ63">
        <v>0</v>
      </c>
      <c r="AK63">
        <v>12.645218172690816</v>
      </c>
      <c r="AL63">
        <v>12.548098967297765</v>
      </c>
      <c r="AM63">
        <v>0</v>
      </c>
      <c r="AN63">
        <v>0</v>
      </c>
      <c r="AO63">
        <v>2.1996400000000005</v>
      </c>
      <c r="AP63">
        <v>2.3262514399337206</v>
      </c>
      <c r="AQ63">
        <v>0</v>
      </c>
      <c r="AR63">
        <v>3.7920036231884056</v>
      </c>
      <c r="AS63">
        <v>2.3125474547664164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605.86099819983315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39.809999999999995</v>
      </c>
      <c r="L64">
        <v>33.82</v>
      </c>
      <c r="M64">
        <v>0</v>
      </c>
      <c r="N64">
        <v>29.147521890674149</v>
      </c>
      <c r="O64">
        <v>48.94</v>
      </c>
      <c r="P64">
        <v>49.210456616577794</v>
      </c>
      <c r="Q64">
        <v>2.7999999999999994</v>
      </c>
      <c r="R64">
        <v>5.42</v>
      </c>
      <c r="S64">
        <v>0</v>
      </c>
      <c r="T64">
        <v>0</v>
      </c>
      <c r="U64">
        <v>277.1069831909478</v>
      </c>
      <c r="V64">
        <v>5.0999999999999996</v>
      </c>
      <c r="W64">
        <v>11.027459695992627</v>
      </c>
      <c r="X64">
        <v>22.914548556088501</v>
      </c>
      <c r="Y64">
        <v>0</v>
      </c>
      <c r="Z64">
        <v>0</v>
      </c>
      <c r="AA64">
        <v>0</v>
      </c>
      <c r="AB64">
        <v>2.7803033187350961</v>
      </c>
      <c r="AC64">
        <v>2.3763996832246717</v>
      </c>
      <c r="AD64">
        <v>4.4736678965946739</v>
      </c>
      <c r="AE64">
        <v>12.134404104363226</v>
      </c>
      <c r="AF64">
        <v>0</v>
      </c>
      <c r="AG64">
        <v>0</v>
      </c>
      <c r="AH64">
        <v>22.975493588757612</v>
      </c>
      <c r="AI64">
        <v>0</v>
      </c>
      <c r="AJ64">
        <v>0</v>
      </c>
      <c r="AK64">
        <v>12.645218172690816</v>
      </c>
      <c r="AL64">
        <v>12.548098967297765</v>
      </c>
      <c r="AM64">
        <v>0</v>
      </c>
      <c r="AN64">
        <v>0</v>
      </c>
      <c r="AO64">
        <v>2.1996400000000005</v>
      </c>
      <c r="AP64">
        <v>2.3262514399337206</v>
      </c>
      <c r="AQ64">
        <v>0</v>
      </c>
      <c r="AR64">
        <v>3.7920036231884056</v>
      </c>
      <c r="AS64">
        <v>2.3125474547664164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605.86099819983315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39.809999999999995</v>
      </c>
      <c r="L65">
        <v>33.82</v>
      </c>
      <c r="M65">
        <v>0</v>
      </c>
      <c r="N65">
        <v>29.147521890674149</v>
      </c>
      <c r="O65">
        <v>48.94</v>
      </c>
      <c r="P65">
        <v>49.210456616577794</v>
      </c>
      <c r="Q65">
        <v>2.7999999999999994</v>
      </c>
      <c r="R65">
        <v>5.42</v>
      </c>
      <c r="S65">
        <v>0</v>
      </c>
      <c r="T65">
        <v>0</v>
      </c>
      <c r="U65">
        <v>277.1069831909478</v>
      </c>
      <c r="V65">
        <v>5.0999999999999996</v>
      </c>
      <c r="W65">
        <v>11.027459695992627</v>
      </c>
      <c r="X65">
        <v>22.914548556088501</v>
      </c>
      <c r="Y65">
        <v>0</v>
      </c>
      <c r="Z65">
        <v>0</v>
      </c>
      <c r="AA65">
        <v>0</v>
      </c>
      <c r="AB65">
        <v>2.7803033187350961</v>
      </c>
      <c r="AC65">
        <v>2.3763996832246717</v>
      </c>
      <c r="AD65">
        <v>4.4736678965946739</v>
      </c>
      <c r="AE65">
        <v>12.134404104363226</v>
      </c>
      <c r="AF65">
        <v>0</v>
      </c>
      <c r="AG65">
        <v>0</v>
      </c>
      <c r="AH65">
        <v>22.975493588757612</v>
      </c>
      <c r="AI65">
        <v>0</v>
      </c>
      <c r="AJ65">
        <v>0</v>
      </c>
      <c r="AK65">
        <v>12.645218172690816</v>
      </c>
      <c r="AL65">
        <v>12.548098967297765</v>
      </c>
      <c r="AM65">
        <v>0</v>
      </c>
      <c r="AN65">
        <v>0</v>
      </c>
      <c r="AO65">
        <v>2.5247600000000006</v>
      </c>
      <c r="AP65">
        <v>2.3262514399337206</v>
      </c>
      <c r="AQ65">
        <v>0</v>
      </c>
      <c r="AR65">
        <v>3.7920036231884056</v>
      </c>
      <c r="AS65">
        <v>2.3125474547664164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606.18611819983312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39.809999999999995</v>
      </c>
      <c r="L66">
        <v>33.82</v>
      </c>
      <c r="M66">
        <v>0</v>
      </c>
      <c r="N66">
        <v>29.147521890674149</v>
      </c>
      <c r="O66">
        <v>48.94</v>
      </c>
      <c r="P66">
        <v>49.210456616577794</v>
      </c>
      <c r="Q66">
        <v>2.7999999999999994</v>
      </c>
      <c r="R66">
        <v>5.42</v>
      </c>
      <c r="S66">
        <v>0</v>
      </c>
      <c r="T66">
        <v>0</v>
      </c>
      <c r="U66">
        <v>277.1069831909478</v>
      </c>
      <c r="V66">
        <v>5.0999999999999996</v>
      </c>
      <c r="W66">
        <v>11.027459695992627</v>
      </c>
      <c r="X66">
        <v>22.914548556088501</v>
      </c>
      <c r="Y66">
        <v>0</v>
      </c>
      <c r="Z66">
        <v>0</v>
      </c>
      <c r="AA66">
        <v>0</v>
      </c>
      <c r="AB66">
        <v>2.7803033187350961</v>
      </c>
      <c r="AC66">
        <v>2.3763996832246717</v>
      </c>
      <c r="AD66">
        <v>4.4736678965946739</v>
      </c>
      <c r="AE66">
        <v>12.134404104363226</v>
      </c>
      <c r="AF66">
        <v>0</v>
      </c>
      <c r="AG66">
        <v>0</v>
      </c>
      <c r="AH66">
        <v>22.975493588757612</v>
      </c>
      <c r="AI66">
        <v>0</v>
      </c>
      <c r="AJ66">
        <v>0</v>
      </c>
      <c r="AK66">
        <v>12.645218172690816</v>
      </c>
      <c r="AL66">
        <v>12.548098967297765</v>
      </c>
      <c r="AM66">
        <v>0</v>
      </c>
      <c r="AN66">
        <v>0</v>
      </c>
      <c r="AO66">
        <v>2.4536400000000005</v>
      </c>
      <c r="AP66">
        <v>2.3262514399337206</v>
      </c>
      <c r="AQ66">
        <v>0</v>
      </c>
      <c r="AR66">
        <v>3.7920036231884056</v>
      </c>
      <c r="AS66">
        <v>2.3125474547664164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606.11499819983305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57.981881673319684</v>
      </c>
      <c r="L67">
        <v>33.82</v>
      </c>
      <c r="M67">
        <v>0</v>
      </c>
      <c r="N67">
        <v>29.147521890674149</v>
      </c>
      <c r="O67">
        <v>48.94</v>
      </c>
      <c r="P67">
        <v>49.210456616577794</v>
      </c>
      <c r="Q67">
        <v>2.7999999999999994</v>
      </c>
      <c r="R67">
        <v>10.407498197548668</v>
      </c>
      <c r="S67">
        <v>0</v>
      </c>
      <c r="T67">
        <v>0</v>
      </c>
      <c r="U67">
        <v>277.1069831909478</v>
      </c>
      <c r="V67">
        <v>5.0999999999999996</v>
      </c>
      <c r="W67">
        <v>11.027459695992627</v>
      </c>
      <c r="X67">
        <v>22.912539629752796</v>
      </c>
      <c r="Y67">
        <v>0</v>
      </c>
      <c r="Z67">
        <v>0</v>
      </c>
      <c r="AA67">
        <v>0</v>
      </c>
      <c r="AB67">
        <v>2.7803033187350961</v>
      </c>
      <c r="AC67">
        <v>2.3763996832246717</v>
      </c>
      <c r="AD67">
        <v>4.4736678965946739</v>
      </c>
      <c r="AE67">
        <v>12.134404104363226</v>
      </c>
      <c r="AF67">
        <v>0</v>
      </c>
      <c r="AG67">
        <v>0</v>
      </c>
      <c r="AH67">
        <v>22.975493588757612</v>
      </c>
      <c r="AI67">
        <v>0</v>
      </c>
      <c r="AJ67">
        <v>0</v>
      </c>
      <c r="AK67">
        <v>12.645218172690816</v>
      </c>
      <c r="AL67">
        <v>12.548098967297765</v>
      </c>
      <c r="AM67">
        <v>0</v>
      </c>
      <c r="AN67">
        <v>0</v>
      </c>
      <c r="AO67">
        <v>2.5247600000000006</v>
      </c>
      <c r="AP67">
        <v>2.3262514399337206</v>
      </c>
      <c r="AQ67">
        <v>0</v>
      </c>
      <c r="AR67">
        <v>2.7100253623188406</v>
      </c>
      <c r="AS67">
        <v>2.3125474547664164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628.26151088349627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47.351591596638649</v>
      </c>
      <c r="L68">
        <v>61.54</v>
      </c>
      <c r="M68">
        <v>0</v>
      </c>
      <c r="N68">
        <v>29.147521890674149</v>
      </c>
      <c r="O68">
        <v>48.94</v>
      </c>
      <c r="P68">
        <v>49.210456616577794</v>
      </c>
      <c r="Q68">
        <v>2.8000000000000003</v>
      </c>
      <c r="R68">
        <v>10.299999999999999</v>
      </c>
      <c r="S68">
        <v>0</v>
      </c>
      <c r="T68">
        <v>0</v>
      </c>
      <c r="U68">
        <v>277.1069831909478</v>
      </c>
      <c r="V68">
        <v>5.0999999999999996</v>
      </c>
      <c r="W68">
        <v>11.027459695992627</v>
      </c>
      <c r="X68">
        <v>22.912539629752796</v>
      </c>
      <c r="Y68">
        <v>0</v>
      </c>
      <c r="Z68">
        <v>0.26923999999999998</v>
      </c>
      <c r="AA68">
        <v>0</v>
      </c>
      <c r="AB68">
        <v>2.7803033187350961</v>
      </c>
      <c r="AC68">
        <v>2.3763996832246717</v>
      </c>
      <c r="AD68">
        <v>4.4736678965946739</v>
      </c>
      <c r="AE68">
        <v>12.134404104363226</v>
      </c>
      <c r="AF68">
        <v>0</v>
      </c>
      <c r="AG68">
        <v>0</v>
      </c>
      <c r="AH68">
        <v>22.975493588757612</v>
      </c>
      <c r="AI68">
        <v>0</v>
      </c>
      <c r="AJ68">
        <v>0</v>
      </c>
      <c r="AK68">
        <v>12.645218172690816</v>
      </c>
      <c r="AL68">
        <v>12.548098967297765</v>
      </c>
      <c r="AM68">
        <v>0</v>
      </c>
      <c r="AN68">
        <v>0</v>
      </c>
      <c r="AO68">
        <v>2.4536400000000005</v>
      </c>
      <c r="AP68">
        <v>2.3262514399337206</v>
      </c>
      <c r="AQ68">
        <v>0</v>
      </c>
      <c r="AR68">
        <v>2.7100253623188406</v>
      </c>
      <c r="AS68">
        <v>2.3125474547664164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645.44184260926647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79.327592266601926</v>
      </c>
      <c r="L69">
        <v>62.388439937987599</v>
      </c>
      <c r="M69">
        <v>0</v>
      </c>
      <c r="N69">
        <v>29.147521890674149</v>
      </c>
      <c r="O69">
        <v>48.94</v>
      </c>
      <c r="P69">
        <v>49.210456616577794</v>
      </c>
      <c r="Q69">
        <v>5.0275099009900988</v>
      </c>
      <c r="R69">
        <v>10.2475</v>
      </c>
      <c r="S69">
        <v>0</v>
      </c>
      <c r="T69">
        <v>0</v>
      </c>
      <c r="U69">
        <v>277.1069831909478</v>
      </c>
      <c r="V69">
        <v>5.0999999999999996</v>
      </c>
      <c r="W69">
        <v>11.027459695992627</v>
      </c>
      <c r="X69">
        <v>22.912539629752796</v>
      </c>
      <c r="Y69">
        <v>0</v>
      </c>
      <c r="Z69">
        <v>1.5925799999999999</v>
      </c>
      <c r="AA69">
        <v>0</v>
      </c>
      <c r="AB69">
        <v>2.7803033187350961</v>
      </c>
      <c r="AC69">
        <v>2.3763996832246717</v>
      </c>
      <c r="AD69">
        <v>6.7428193632368654</v>
      </c>
      <c r="AE69">
        <v>12.134404104363226</v>
      </c>
      <c r="AF69">
        <v>0</v>
      </c>
      <c r="AG69">
        <v>0</v>
      </c>
      <c r="AH69">
        <v>22.975493588757612</v>
      </c>
      <c r="AI69">
        <v>0</v>
      </c>
      <c r="AJ69">
        <v>0</v>
      </c>
      <c r="AK69">
        <v>12.645218172690816</v>
      </c>
      <c r="AL69">
        <v>12.548098967297765</v>
      </c>
      <c r="AM69">
        <v>0</v>
      </c>
      <c r="AN69">
        <v>0</v>
      </c>
      <c r="AO69">
        <v>2.4536400000000005</v>
      </c>
      <c r="AP69">
        <v>2.3262514399337206</v>
      </c>
      <c r="AQ69">
        <v>0</v>
      </c>
      <c r="AR69">
        <v>2.7100253623188406</v>
      </c>
      <c r="AS69">
        <v>2.3125474547664164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684.03378458484963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79.327592266601926</v>
      </c>
      <c r="L70">
        <v>62.388439937987599</v>
      </c>
      <c r="M70">
        <v>0</v>
      </c>
      <c r="N70">
        <v>29.147521890674149</v>
      </c>
      <c r="O70">
        <v>48.94</v>
      </c>
      <c r="P70">
        <v>49.210456616577794</v>
      </c>
      <c r="Q70">
        <v>5.0475086334484454</v>
      </c>
      <c r="R70">
        <v>10.2475</v>
      </c>
      <c r="S70">
        <v>0</v>
      </c>
      <c r="T70">
        <v>0</v>
      </c>
      <c r="U70">
        <v>277.1069831909478</v>
      </c>
      <c r="V70">
        <v>5.0999999999999996</v>
      </c>
      <c r="W70">
        <v>11.027459695992627</v>
      </c>
      <c r="X70">
        <v>22.912539629752796</v>
      </c>
      <c r="Y70">
        <v>0</v>
      </c>
      <c r="Z70">
        <v>1.5925799999999999</v>
      </c>
      <c r="AA70">
        <v>0</v>
      </c>
      <c r="AB70">
        <v>2.7803033187350961</v>
      </c>
      <c r="AC70">
        <v>2.3763996832246717</v>
      </c>
      <c r="AD70">
        <v>6.7428193632368654</v>
      </c>
      <c r="AE70">
        <v>12.134404104363226</v>
      </c>
      <c r="AF70">
        <v>0</v>
      </c>
      <c r="AG70">
        <v>0</v>
      </c>
      <c r="AH70">
        <v>22.975493588757612</v>
      </c>
      <c r="AI70">
        <v>0</v>
      </c>
      <c r="AJ70">
        <v>0</v>
      </c>
      <c r="AK70">
        <v>12.645218172690816</v>
      </c>
      <c r="AL70">
        <v>9.4117091222030993</v>
      </c>
      <c r="AM70">
        <v>0</v>
      </c>
      <c r="AN70">
        <v>0</v>
      </c>
      <c r="AO70">
        <v>2.3799800000000007</v>
      </c>
      <c r="AP70">
        <v>2.3262514399337206</v>
      </c>
      <c r="AQ70">
        <v>0</v>
      </c>
      <c r="AR70">
        <v>2.7100253623188406</v>
      </c>
      <c r="AS70">
        <v>2.3125474547664164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680.84373347221344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79.327607010346597</v>
      </c>
      <c r="L71">
        <v>62.388439937987599</v>
      </c>
      <c r="M71">
        <v>0</v>
      </c>
      <c r="N71">
        <v>29.147521890674149</v>
      </c>
      <c r="O71">
        <v>48.94</v>
      </c>
      <c r="P71">
        <v>49.210456616577794</v>
      </c>
      <c r="Q71">
        <v>5.0475086334484454</v>
      </c>
      <c r="R71">
        <v>10.26</v>
      </c>
      <c r="S71">
        <v>0</v>
      </c>
      <c r="T71">
        <v>0</v>
      </c>
      <c r="U71">
        <v>277.1069831909478</v>
      </c>
      <c r="V71">
        <v>5.0999999999999996</v>
      </c>
      <c r="W71">
        <v>11.027459695992627</v>
      </c>
      <c r="X71">
        <v>22.912539629752796</v>
      </c>
      <c r="Y71">
        <v>0</v>
      </c>
      <c r="Z71">
        <v>1.6001999999999998</v>
      </c>
      <c r="AA71">
        <v>0</v>
      </c>
      <c r="AB71">
        <v>2.7803033187350961</v>
      </c>
      <c r="AC71">
        <v>2.3763996832246717</v>
      </c>
      <c r="AD71">
        <v>6.7428193632368654</v>
      </c>
      <c r="AE71">
        <v>12.134404104363226</v>
      </c>
      <c r="AF71">
        <v>0</v>
      </c>
      <c r="AG71">
        <v>0</v>
      </c>
      <c r="AH71">
        <v>22.975493588757612</v>
      </c>
      <c r="AI71">
        <v>0</v>
      </c>
      <c r="AJ71">
        <v>0</v>
      </c>
      <c r="AK71">
        <v>12.645218172690816</v>
      </c>
      <c r="AL71">
        <v>9.4117091222030993</v>
      </c>
      <c r="AM71">
        <v>0</v>
      </c>
      <c r="AN71">
        <v>0</v>
      </c>
      <c r="AO71">
        <v>2.2758400000000005</v>
      </c>
      <c r="AP71">
        <v>2.3262514399337206</v>
      </c>
      <c r="AQ71">
        <v>0</v>
      </c>
      <c r="AR71">
        <v>2.7100253623188406</v>
      </c>
      <c r="AS71">
        <v>3.3000052179516759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681.7471859791433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79.327607010346597</v>
      </c>
      <c r="L72">
        <v>62.388439937987599</v>
      </c>
      <c r="M72">
        <v>0</v>
      </c>
      <c r="N72">
        <v>29.147521890674149</v>
      </c>
      <c r="O72">
        <v>48.94</v>
      </c>
      <c r="P72">
        <v>49.210456616577794</v>
      </c>
      <c r="Q72">
        <v>5.0475086334484454</v>
      </c>
      <c r="R72">
        <v>10.26</v>
      </c>
      <c r="S72">
        <v>0</v>
      </c>
      <c r="T72">
        <v>0</v>
      </c>
      <c r="U72">
        <v>277.1069831909478</v>
      </c>
      <c r="V72">
        <v>5.0999999999999996</v>
      </c>
      <c r="W72">
        <v>11.027459695992627</v>
      </c>
      <c r="X72">
        <v>22.912539629752796</v>
      </c>
      <c r="Y72">
        <v>0</v>
      </c>
      <c r="Z72">
        <v>1.6001999999999998</v>
      </c>
      <c r="AA72">
        <v>0</v>
      </c>
      <c r="AB72">
        <v>2.7803033187350961</v>
      </c>
      <c r="AC72">
        <v>2.3763996832246717</v>
      </c>
      <c r="AD72">
        <v>6.7428193632368654</v>
      </c>
      <c r="AE72">
        <v>12.134404104363226</v>
      </c>
      <c r="AF72">
        <v>0</v>
      </c>
      <c r="AG72">
        <v>0</v>
      </c>
      <c r="AH72">
        <v>22.975493588757612</v>
      </c>
      <c r="AI72">
        <v>0</v>
      </c>
      <c r="AJ72">
        <v>0</v>
      </c>
      <c r="AK72">
        <v>12.645218172690816</v>
      </c>
      <c r="AL72">
        <v>9.4117091222030993</v>
      </c>
      <c r="AM72">
        <v>0</v>
      </c>
      <c r="AN72">
        <v>0</v>
      </c>
      <c r="AO72">
        <v>2.2758400000000005</v>
      </c>
      <c r="AP72">
        <v>2.3262514399337206</v>
      </c>
      <c r="AQ72">
        <v>0</v>
      </c>
      <c r="AR72">
        <v>2.7100253623188406</v>
      </c>
      <c r="AS72">
        <v>3.3000052179516759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681.7471859791433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79.327607010346597</v>
      </c>
      <c r="L73">
        <v>62.388439937987599</v>
      </c>
      <c r="M73">
        <v>0</v>
      </c>
      <c r="N73">
        <v>29.147521890674149</v>
      </c>
      <c r="O73">
        <v>48.94</v>
      </c>
      <c r="P73">
        <v>49.210456616577794</v>
      </c>
      <c r="Q73">
        <v>5.0475086334484454</v>
      </c>
      <c r="R73">
        <v>10.26</v>
      </c>
      <c r="S73">
        <v>0</v>
      </c>
      <c r="T73">
        <v>0</v>
      </c>
      <c r="U73">
        <v>277.1069831909478</v>
      </c>
      <c r="V73">
        <v>5.0999999999999996</v>
      </c>
      <c r="W73">
        <v>11.027459695992627</v>
      </c>
      <c r="X73">
        <v>22.912539629752796</v>
      </c>
      <c r="Y73">
        <v>0</v>
      </c>
      <c r="Z73">
        <v>1.6001999999999998</v>
      </c>
      <c r="AA73">
        <v>0</v>
      </c>
      <c r="AB73">
        <v>2.7803033187350961</v>
      </c>
      <c r="AC73">
        <v>2.3763996832246717</v>
      </c>
      <c r="AD73">
        <v>6.7428193632368654</v>
      </c>
      <c r="AE73">
        <v>12.134404104363226</v>
      </c>
      <c r="AF73">
        <v>0</v>
      </c>
      <c r="AG73">
        <v>0</v>
      </c>
      <c r="AH73">
        <v>22.975493588757612</v>
      </c>
      <c r="AI73">
        <v>0</v>
      </c>
      <c r="AJ73">
        <v>0</v>
      </c>
      <c r="AK73">
        <v>12.645218172690816</v>
      </c>
      <c r="AL73">
        <v>9.4117091222030993</v>
      </c>
      <c r="AM73">
        <v>0</v>
      </c>
      <c r="AN73">
        <v>0</v>
      </c>
      <c r="AO73">
        <v>2.2352000000000007</v>
      </c>
      <c r="AP73">
        <v>2.3262514399337206</v>
      </c>
      <c r="AQ73">
        <v>0</v>
      </c>
      <c r="AR73">
        <v>2.7100253623188406</v>
      </c>
      <c r="AS73">
        <v>3.3000052179516759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681.70654597914324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79.327607010346597</v>
      </c>
      <c r="L74">
        <v>62.388439937987599</v>
      </c>
      <c r="M74">
        <v>0</v>
      </c>
      <c r="N74">
        <v>29.147521890674149</v>
      </c>
      <c r="O74">
        <v>48.94</v>
      </c>
      <c r="P74">
        <v>49.210456616577794</v>
      </c>
      <c r="Q74">
        <v>5.0475086334484454</v>
      </c>
      <c r="R74">
        <v>10.26</v>
      </c>
      <c r="S74">
        <v>0</v>
      </c>
      <c r="T74">
        <v>0</v>
      </c>
      <c r="U74">
        <v>277.1069831909478</v>
      </c>
      <c r="V74">
        <v>5.0999999999999996</v>
      </c>
      <c r="W74">
        <v>11.027459695992627</v>
      </c>
      <c r="X74">
        <v>22.912539629752796</v>
      </c>
      <c r="Y74">
        <v>0</v>
      </c>
      <c r="Z74">
        <v>1.6001999999999998</v>
      </c>
      <c r="AA74">
        <v>0</v>
      </c>
      <c r="AB74">
        <v>2.7803033187350961</v>
      </c>
      <c r="AC74">
        <v>2.3763996832246717</v>
      </c>
      <c r="AD74">
        <v>6.7428193632368654</v>
      </c>
      <c r="AE74">
        <v>12.134404104363226</v>
      </c>
      <c r="AF74">
        <v>0</v>
      </c>
      <c r="AG74">
        <v>0</v>
      </c>
      <c r="AH74">
        <v>22.975493588757612</v>
      </c>
      <c r="AI74">
        <v>0.4669866676988822</v>
      </c>
      <c r="AJ74">
        <v>0</v>
      </c>
      <c r="AK74">
        <v>12.645218172690816</v>
      </c>
      <c r="AL74">
        <v>9.4117091222030993</v>
      </c>
      <c r="AM74">
        <v>0</v>
      </c>
      <c r="AN74">
        <v>0</v>
      </c>
      <c r="AO74">
        <v>2.1996400000000005</v>
      </c>
      <c r="AP74">
        <v>2.3262514399337206</v>
      </c>
      <c r="AQ74">
        <v>0</v>
      </c>
      <c r="AR74">
        <v>2.7100253623188406</v>
      </c>
      <c r="AS74">
        <v>3.3000052179516759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682.13797264684217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79.327607010346597</v>
      </c>
      <c r="L75">
        <v>62.388439937987599</v>
      </c>
      <c r="M75">
        <v>0</v>
      </c>
      <c r="N75">
        <v>29.147521890674149</v>
      </c>
      <c r="O75">
        <v>48.94</v>
      </c>
      <c r="P75">
        <v>49.210456616577794</v>
      </c>
      <c r="Q75">
        <v>5.0475086334484454</v>
      </c>
      <c r="R75">
        <v>10.26</v>
      </c>
      <c r="S75">
        <v>0</v>
      </c>
      <c r="T75">
        <v>0</v>
      </c>
      <c r="U75">
        <v>282.28301141286858</v>
      </c>
      <c r="V75">
        <v>5.0999999999999996</v>
      </c>
      <c r="W75">
        <v>11.027459695992627</v>
      </c>
      <c r="X75">
        <v>22.912539629752796</v>
      </c>
      <c r="Y75">
        <v>0</v>
      </c>
      <c r="Z75">
        <v>1.6001999999999998</v>
      </c>
      <c r="AA75">
        <v>3.4491162681669021</v>
      </c>
      <c r="AB75">
        <v>3.2728141923395988</v>
      </c>
      <c r="AC75">
        <v>2.3763996832246717</v>
      </c>
      <c r="AD75">
        <v>8.9681113406967548</v>
      </c>
      <c r="AE75">
        <v>12.134404104363226</v>
      </c>
      <c r="AF75">
        <v>0</v>
      </c>
      <c r="AG75">
        <v>0</v>
      </c>
      <c r="AH75">
        <v>22.975493588757612</v>
      </c>
      <c r="AI75">
        <v>0.93857418926671898</v>
      </c>
      <c r="AJ75">
        <v>0</v>
      </c>
      <c r="AK75">
        <v>12.645218172690816</v>
      </c>
      <c r="AL75">
        <v>9.4117091222030993</v>
      </c>
      <c r="AM75">
        <v>0.65622335822520583</v>
      </c>
      <c r="AN75">
        <v>0</v>
      </c>
      <c r="AO75">
        <v>2.1640800000000002</v>
      </c>
      <c r="AP75">
        <v>2.3262514399337206</v>
      </c>
      <c r="AQ75">
        <v>0</v>
      </c>
      <c r="AR75">
        <v>3.7920036231884056</v>
      </c>
      <c r="AS75">
        <v>3.3000052179516759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695.65514912865706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79.327607010346597</v>
      </c>
      <c r="L76">
        <v>62.388439937987599</v>
      </c>
      <c r="M76">
        <v>0</v>
      </c>
      <c r="N76">
        <v>29.147521890674149</v>
      </c>
      <c r="O76">
        <v>48.94</v>
      </c>
      <c r="P76">
        <v>49.210456616577794</v>
      </c>
      <c r="Q76">
        <v>5.0475086334484454</v>
      </c>
      <c r="R76">
        <v>10.26</v>
      </c>
      <c r="S76">
        <v>0</v>
      </c>
      <c r="T76">
        <v>0</v>
      </c>
      <c r="U76">
        <v>282.83</v>
      </c>
      <c r="V76">
        <v>5.0999999999999996</v>
      </c>
      <c r="W76">
        <v>11.027459695992627</v>
      </c>
      <c r="X76">
        <v>22.912539629752796</v>
      </c>
      <c r="Y76">
        <v>0</v>
      </c>
      <c r="Z76">
        <v>1.6001999999999998</v>
      </c>
      <c r="AA76">
        <v>6.8982325363338042</v>
      </c>
      <c r="AB76">
        <v>4.9092212885093982</v>
      </c>
      <c r="AC76">
        <v>4.750498882728893</v>
      </c>
      <c r="AD76">
        <v>8.9681113406967548</v>
      </c>
      <c r="AE76">
        <v>12.134404104363226</v>
      </c>
      <c r="AF76">
        <v>0</v>
      </c>
      <c r="AG76">
        <v>0</v>
      </c>
      <c r="AH76">
        <v>26.459024904138072</v>
      </c>
      <c r="AI76">
        <v>12.028932440381553</v>
      </c>
      <c r="AJ76">
        <v>0</v>
      </c>
      <c r="AK76">
        <v>12.645218172690816</v>
      </c>
      <c r="AL76">
        <v>12.548098967297765</v>
      </c>
      <c r="AM76">
        <v>1.9640487834205107</v>
      </c>
      <c r="AN76">
        <v>0</v>
      </c>
      <c r="AO76">
        <v>2.0548600000000006</v>
      </c>
      <c r="AP76">
        <v>2.3262514399337206</v>
      </c>
      <c r="AQ76">
        <v>0</v>
      </c>
      <c r="AR76">
        <v>12.465608695652172</v>
      </c>
      <c r="AS76">
        <v>3.3000052179516759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731.24425018887825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79.327607010346597</v>
      </c>
      <c r="L77">
        <v>62.388439937987599</v>
      </c>
      <c r="M77">
        <v>0</v>
      </c>
      <c r="N77">
        <v>29.147521890674149</v>
      </c>
      <c r="O77">
        <v>48.94</v>
      </c>
      <c r="P77">
        <v>49.210456616577794</v>
      </c>
      <c r="Q77">
        <v>5.0475086334484454</v>
      </c>
      <c r="R77">
        <v>10.25</v>
      </c>
      <c r="S77">
        <v>0</v>
      </c>
      <c r="T77">
        <v>0</v>
      </c>
      <c r="U77">
        <v>282.83</v>
      </c>
      <c r="V77">
        <v>5.0999999999999996</v>
      </c>
      <c r="W77">
        <v>11.027459695992627</v>
      </c>
      <c r="X77">
        <v>22.912539629752796</v>
      </c>
      <c r="Y77">
        <v>0</v>
      </c>
      <c r="Z77">
        <v>4.8005999999999993</v>
      </c>
      <c r="AA77">
        <v>10.344808954524147</v>
      </c>
      <c r="AB77">
        <v>10.01363121817081</v>
      </c>
      <c r="AC77">
        <v>7.5018774123868868</v>
      </c>
      <c r="AD77">
        <v>9.2405018524605183</v>
      </c>
      <c r="AE77">
        <v>12.25643890844885</v>
      </c>
      <c r="AF77">
        <v>0</v>
      </c>
      <c r="AG77">
        <v>0</v>
      </c>
      <c r="AH77">
        <v>34.460914928319745</v>
      </c>
      <c r="AI77">
        <v>12.028932440381553</v>
      </c>
      <c r="AJ77">
        <v>0</v>
      </c>
      <c r="AK77">
        <v>12.645218172690816</v>
      </c>
      <c r="AL77">
        <v>19.481171256454392</v>
      </c>
      <c r="AM77">
        <v>3.2741848542433689</v>
      </c>
      <c r="AN77">
        <v>0</v>
      </c>
      <c r="AO77">
        <v>2.0548600000000006</v>
      </c>
      <c r="AP77">
        <v>2.6081443545981777</v>
      </c>
      <c r="AQ77">
        <v>0</v>
      </c>
      <c r="AR77">
        <v>12.465608695652172</v>
      </c>
      <c r="AS77">
        <v>3.3000052179516759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762.65843168106323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79.327607010346597</v>
      </c>
      <c r="L78">
        <v>62.388439937987599</v>
      </c>
      <c r="M78">
        <v>0</v>
      </c>
      <c r="N78">
        <v>29.147521890674149</v>
      </c>
      <c r="O78">
        <v>48.94</v>
      </c>
      <c r="P78">
        <v>49.210456616577794</v>
      </c>
      <c r="Q78">
        <v>5.0475086334484454</v>
      </c>
      <c r="R78">
        <v>10.25</v>
      </c>
      <c r="S78">
        <v>0</v>
      </c>
      <c r="T78">
        <v>0</v>
      </c>
      <c r="U78">
        <v>282.83</v>
      </c>
      <c r="V78">
        <v>5.0999999999999996</v>
      </c>
      <c r="W78">
        <v>11.027459695992627</v>
      </c>
      <c r="X78">
        <v>22.912539629752796</v>
      </c>
      <c r="Y78">
        <v>0</v>
      </c>
      <c r="Z78">
        <v>4.8005999999999993</v>
      </c>
      <c r="AA78">
        <v>10.344808954524147</v>
      </c>
      <c r="AB78">
        <v>10.01363121817081</v>
      </c>
      <c r="AC78">
        <v>7.5018774123868868</v>
      </c>
      <c r="AD78">
        <v>9.2405018524605183</v>
      </c>
      <c r="AE78">
        <v>12.25643890844885</v>
      </c>
      <c r="AF78">
        <v>0</v>
      </c>
      <c r="AG78">
        <v>0</v>
      </c>
      <c r="AH78">
        <v>34.460914928319745</v>
      </c>
      <c r="AI78">
        <v>12.028932440381553</v>
      </c>
      <c r="AJ78">
        <v>0</v>
      </c>
      <c r="AK78">
        <v>12.645218172690816</v>
      </c>
      <c r="AL78">
        <v>19.481171256454392</v>
      </c>
      <c r="AM78">
        <v>3.2741848542433689</v>
      </c>
      <c r="AN78">
        <v>0</v>
      </c>
      <c r="AO78">
        <v>2.0548600000000006</v>
      </c>
      <c r="AP78">
        <v>2.6081443545981777</v>
      </c>
      <c r="AQ78">
        <v>0</v>
      </c>
      <c r="AR78">
        <v>3.5227789855072462</v>
      </c>
      <c r="AS78">
        <v>3.3000052179516759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753.71560197091833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79.327607010346597</v>
      </c>
      <c r="L79">
        <v>62.388439937987599</v>
      </c>
      <c r="M79">
        <v>0</v>
      </c>
      <c r="N79">
        <v>29.147521890674149</v>
      </c>
      <c r="O79">
        <v>48.94</v>
      </c>
      <c r="P79">
        <v>49.210456616577794</v>
      </c>
      <c r="Q79">
        <v>5.0475086334484454</v>
      </c>
      <c r="R79">
        <v>10.25</v>
      </c>
      <c r="S79">
        <v>0</v>
      </c>
      <c r="T79">
        <v>0</v>
      </c>
      <c r="U79">
        <v>282.83</v>
      </c>
      <c r="V79">
        <v>5.0999999999999996</v>
      </c>
      <c r="W79">
        <v>11.027459695992627</v>
      </c>
      <c r="X79">
        <v>22.912539629752796</v>
      </c>
      <c r="Y79">
        <v>0</v>
      </c>
      <c r="Z79">
        <v>4.8005999999999993</v>
      </c>
      <c r="AA79">
        <v>10.344808954524147</v>
      </c>
      <c r="AB79">
        <v>10.01363121817081</v>
      </c>
      <c r="AC79">
        <v>7.5018774123868868</v>
      </c>
      <c r="AD79">
        <v>9.2405018524605183</v>
      </c>
      <c r="AE79">
        <v>12.25643890844885</v>
      </c>
      <c r="AF79">
        <v>0</v>
      </c>
      <c r="AG79">
        <v>0</v>
      </c>
      <c r="AH79">
        <v>34.460914928319745</v>
      </c>
      <c r="AI79">
        <v>12.028932440381553</v>
      </c>
      <c r="AJ79">
        <v>0</v>
      </c>
      <c r="AK79">
        <v>12.645218172690816</v>
      </c>
      <c r="AL79">
        <v>19.481171256454392</v>
      </c>
      <c r="AM79">
        <v>3.2741848542433689</v>
      </c>
      <c r="AN79">
        <v>0</v>
      </c>
      <c r="AO79">
        <v>2.0929600000000006</v>
      </c>
      <c r="AP79">
        <v>2.6081443545981777</v>
      </c>
      <c r="AQ79">
        <v>0</v>
      </c>
      <c r="AR79">
        <v>3.2510144927536233</v>
      </c>
      <c r="AS79">
        <v>3.3000052179516759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753.4819374781647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79.327607010346597</v>
      </c>
      <c r="L80">
        <v>62.388439937987599</v>
      </c>
      <c r="M80">
        <v>0</v>
      </c>
      <c r="N80">
        <v>29.147521890674149</v>
      </c>
      <c r="O80">
        <v>48.94</v>
      </c>
      <c r="P80">
        <v>49.210456616577794</v>
      </c>
      <c r="Q80">
        <v>5.0475086334484454</v>
      </c>
      <c r="R80">
        <v>10.25</v>
      </c>
      <c r="S80">
        <v>0</v>
      </c>
      <c r="T80">
        <v>0</v>
      </c>
      <c r="U80">
        <v>282.83</v>
      </c>
      <c r="V80">
        <v>5.0999999999999996</v>
      </c>
      <c r="W80">
        <v>11.027459695992627</v>
      </c>
      <c r="X80">
        <v>22.912539629752796</v>
      </c>
      <c r="Y80">
        <v>0</v>
      </c>
      <c r="Z80">
        <v>4.8005999999999993</v>
      </c>
      <c r="AA80">
        <v>10.344808954524147</v>
      </c>
      <c r="AB80">
        <v>10.01363121817081</v>
      </c>
      <c r="AC80">
        <v>7.5018774123868868</v>
      </c>
      <c r="AD80">
        <v>9.2405018524605183</v>
      </c>
      <c r="AE80">
        <v>12.25643890844885</v>
      </c>
      <c r="AF80">
        <v>0</v>
      </c>
      <c r="AG80">
        <v>0</v>
      </c>
      <c r="AH80">
        <v>34.460914928319745</v>
      </c>
      <c r="AI80">
        <v>12.028932440381553</v>
      </c>
      <c r="AJ80">
        <v>0</v>
      </c>
      <c r="AK80">
        <v>12.645218172690816</v>
      </c>
      <c r="AL80">
        <v>19.481171256454392</v>
      </c>
      <c r="AM80">
        <v>3.2741848542433689</v>
      </c>
      <c r="AN80">
        <v>0</v>
      </c>
      <c r="AO80">
        <v>2.1310600000000006</v>
      </c>
      <c r="AP80">
        <v>2.6081443545981777</v>
      </c>
      <c r="AQ80">
        <v>0</v>
      </c>
      <c r="AR80">
        <v>3.2510144927536233</v>
      </c>
      <c r="AS80">
        <v>3.3000052179516759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753.5200374781648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79.327607010346597</v>
      </c>
      <c r="L81">
        <v>62.388439937987599</v>
      </c>
      <c r="M81">
        <v>0</v>
      </c>
      <c r="N81">
        <v>29.147521890674149</v>
      </c>
      <c r="O81">
        <v>48.94</v>
      </c>
      <c r="P81">
        <v>49.210456616577794</v>
      </c>
      <c r="Q81">
        <v>5.0475086334484454</v>
      </c>
      <c r="R81">
        <v>10.25</v>
      </c>
      <c r="S81">
        <v>0</v>
      </c>
      <c r="T81">
        <v>0</v>
      </c>
      <c r="U81">
        <v>282.83</v>
      </c>
      <c r="V81">
        <v>5.0999999999999996</v>
      </c>
      <c r="W81">
        <v>11.027459695992627</v>
      </c>
      <c r="X81">
        <v>22.912539629752796</v>
      </c>
      <c r="Y81">
        <v>0</v>
      </c>
      <c r="Z81">
        <v>4.8005999999999993</v>
      </c>
      <c r="AA81">
        <v>10.344808954524147</v>
      </c>
      <c r="AB81">
        <v>10.01363121817081</v>
      </c>
      <c r="AC81">
        <v>7.5018774123868868</v>
      </c>
      <c r="AD81">
        <v>9.2405018524605183</v>
      </c>
      <c r="AE81">
        <v>12.25643890844885</v>
      </c>
      <c r="AF81">
        <v>0</v>
      </c>
      <c r="AG81">
        <v>0</v>
      </c>
      <c r="AH81">
        <v>34.460914928319745</v>
      </c>
      <c r="AI81">
        <v>12.028932440381553</v>
      </c>
      <c r="AJ81">
        <v>0</v>
      </c>
      <c r="AK81">
        <v>12.645218172690816</v>
      </c>
      <c r="AL81">
        <v>12.548098967297765</v>
      </c>
      <c r="AM81">
        <v>3.2741848542433689</v>
      </c>
      <c r="AN81">
        <v>0</v>
      </c>
      <c r="AO81">
        <v>2.1310600000000006</v>
      </c>
      <c r="AP81">
        <v>2.6081443545981777</v>
      </c>
      <c r="AQ81">
        <v>0</v>
      </c>
      <c r="AR81">
        <v>2.7100253623188406</v>
      </c>
      <c r="AS81">
        <v>3.3000052179516759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746.04597605857327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79.327607010346597</v>
      </c>
      <c r="L82">
        <v>62.388439937987599</v>
      </c>
      <c r="M82">
        <v>0</v>
      </c>
      <c r="N82">
        <v>29.147521890674149</v>
      </c>
      <c r="O82">
        <v>48.94</v>
      </c>
      <c r="P82">
        <v>49.210456616577794</v>
      </c>
      <c r="Q82">
        <v>5.0475086334484454</v>
      </c>
      <c r="R82">
        <v>10.25</v>
      </c>
      <c r="S82">
        <v>0</v>
      </c>
      <c r="T82">
        <v>0</v>
      </c>
      <c r="U82">
        <v>282.83</v>
      </c>
      <c r="V82">
        <v>5.0999999999999996</v>
      </c>
      <c r="W82">
        <v>11.027459695992627</v>
      </c>
      <c r="X82">
        <v>22.912539629752796</v>
      </c>
      <c r="Y82">
        <v>0</v>
      </c>
      <c r="Z82">
        <v>4.8005999999999993</v>
      </c>
      <c r="AA82">
        <v>10.344808954524147</v>
      </c>
      <c r="AB82">
        <v>10.01363121817081</v>
      </c>
      <c r="AC82">
        <v>7.5018774123868868</v>
      </c>
      <c r="AD82">
        <v>9.2405018524605183</v>
      </c>
      <c r="AE82">
        <v>12.25643890844885</v>
      </c>
      <c r="AF82">
        <v>0</v>
      </c>
      <c r="AG82">
        <v>0</v>
      </c>
      <c r="AH82">
        <v>34.460914928319745</v>
      </c>
      <c r="AI82">
        <v>3.7496959031979213</v>
      </c>
      <c r="AJ82">
        <v>0</v>
      </c>
      <c r="AK82">
        <v>12.645218172690816</v>
      </c>
      <c r="AL82">
        <v>9.4117091222030993</v>
      </c>
      <c r="AM82">
        <v>3.2741848542433689</v>
      </c>
      <c r="AN82">
        <v>0</v>
      </c>
      <c r="AO82">
        <v>2.1640800000000002</v>
      </c>
      <c r="AP82">
        <v>2.6081443545981777</v>
      </c>
      <c r="AQ82">
        <v>0</v>
      </c>
      <c r="AR82">
        <v>2.7100253623188406</v>
      </c>
      <c r="AS82">
        <v>3.3000052179516759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734.66336967629491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79.327607010346597</v>
      </c>
      <c r="L83">
        <v>62.388439937987599</v>
      </c>
      <c r="M83">
        <v>0</v>
      </c>
      <c r="N83">
        <v>29.147521890674149</v>
      </c>
      <c r="O83">
        <v>48.94</v>
      </c>
      <c r="P83">
        <v>49.210456616577794</v>
      </c>
      <c r="Q83">
        <v>5.0475086334484454</v>
      </c>
      <c r="R83">
        <v>10.25</v>
      </c>
      <c r="S83">
        <v>0</v>
      </c>
      <c r="T83">
        <v>0</v>
      </c>
      <c r="U83">
        <v>282.00696829672091</v>
      </c>
      <c r="V83">
        <v>5.0999999999999996</v>
      </c>
      <c r="W83">
        <v>11.027459695992627</v>
      </c>
      <c r="X83">
        <v>22.912539629752796</v>
      </c>
      <c r="Y83">
        <v>0</v>
      </c>
      <c r="Z83">
        <v>4.8005999999999993</v>
      </c>
      <c r="AA83">
        <v>10.344808954524147</v>
      </c>
      <c r="AB83">
        <v>10.01363121817081</v>
      </c>
      <c r="AC83">
        <v>7.5018774123868868</v>
      </c>
      <c r="AD83">
        <v>9.2405018524605183</v>
      </c>
      <c r="AE83">
        <v>12.25643890844885</v>
      </c>
      <c r="AF83">
        <v>0</v>
      </c>
      <c r="AG83">
        <v>0</v>
      </c>
      <c r="AH83">
        <v>34.460914928319745</v>
      </c>
      <c r="AI83">
        <v>3.4368378401090149</v>
      </c>
      <c r="AJ83">
        <v>0</v>
      </c>
      <c r="AK83">
        <v>12.645218172690816</v>
      </c>
      <c r="AL83">
        <v>9.4117091222030993</v>
      </c>
      <c r="AM83">
        <v>3.2741848542433689</v>
      </c>
      <c r="AN83">
        <v>0</v>
      </c>
      <c r="AO83">
        <v>2.2352000000000007</v>
      </c>
      <c r="AP83">
        <v>2.6081443545981777</v>
      </c>
      <c r="AQ83">
        <v>0</v>
      </c>
      <c r="AR83">
        <v>2.7100253623188406</v>
      </c>
      <c r="AS83">
        <v>3.3000052179516759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733.59859990992675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79.327607010346597</v>
      </c>
      <c r="L84">
        <v>62.388439937987599</v>
      </c>
      <c r="M84">
        <v>0</v>
      </c>
      <c r="N84">
        <v>29.147521890674149</v>
      </c>
      <c r="O84">
        <v>48.94</v>
      </c>
      <c r="P84">
        <v>49.210456616577794</v>
      </c>
      <c r="Q84">
        <v>5.0475086334484454</v>
      </c>
      <c r="R84">
        <v>10.25</v>
      </c>
      <c r="S84">
        <v>0</v>
      </c>
      <c r="T84">
        <v>0</v>
      </c>
      <c r="U84">
        <v>282.00696829672091</v>
      </c>
      <c r="V84">
        <v>5.0999999999999996</v>
      </c>
      <c r="W84">
        <v>11.027459695992627</v>
      </c>
      <c r="X84">
        <v>22.912539629752796</v>
      </c>
      <c r="Y84">
        <v>0</v>
      </c>
      <c r="Z84">
        <v>4.8005999999999993</v>
      </c>
      <c r="AA84">
        <v>10.344808954524147</v>
      </c>
      <c r="AB84">
        <v>10.01363121817081</v>
      </c>
      <c r="AC84">
        <v>7.5018774123868868</v>
      </c>
      <c r="AD84">
        <v>9.2405018524605183</v>
      </c>
      <c r="AE84">
        <v>12.25643890844885</v>
      </c>
      <c r="AF84">
        <v>0</v>
      </c>
      <c r="AG84">
        <v>0</v>
      </c>
      <c r="AH84">
        <v>34.460914928319745</v>
      </c>
      <c r="AI84">
        <v>3.4368378401090149</v>
      </c>
      <c r="AJ84">
        <v>0</v>
      </c>
      <c r="AK84">
        <v>12.645218172690816</v>
      </c>
      <c r="AL84">
        <v>9.4117091222030993</v>
      </c>
      <c r="AM84">
        <v>3.2741848542433689</v>
      </c>
      <c r="AN84">
        <v>0</v>
      </c>
      <c r="AO84">
        <v>2.2352000000000007</v>
      </c>
      <c r="AP84">
        <v>2.6081443545981777</v>
      </c>
      <c r="AQ84">
        <v>0</v>
      </c>
      <c r="AR84">
        <v>3.5227789855072462</v>
      </c>
      <c r="AS84">
        <v>3.3000052179516759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734.41135353311518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79.327607010346597</v>
      </c>
      <c r="L85">
        <v>62.388439937987599</v>
      </c>
      <c r="M85">
        <v>0</v>
      </c>
      <c r="N85">
        <v>29.147521890674149</v>
      </c>
      <c r="O85">
        <v>48.94</v>
      </c>
      <c r="P85">
        <v>49.210456616577794</v>
      </c>
      <c r="Q85">
        <v>5.0475086334484454</v>
      </c>
      <c r="R85">
        <v>10.25</v>
      </c>
      <c r="S85">
        <v>0</v>
      </c>
      <c r="T85">
        <v>0</v>
      </c>
      <c r="U85">
        <v>282.00696829672091</v>
      </c>
      <c r="V85">
        <v>5.0999999999999996</v>
      </c>
      <c r="W85">
        <v>11.027459695992627</v>
      </c>
      <c r="X85">
        <v>22.912539629752796</v>
      </c>
      <c r="Y85">
        <v>0</v>
      </c>
      <c r="Z85">
        <v>0.26923999999999998</v>
      </c>
      <c r="AA85">
        <v>6.8982325363338042</v>
      </c>
      <c r="AB85">
        <v>8.8356904651720249</v>
      </c>
      <c r="AC85">
        <v>7.1314995333944644</v>
      </c>
      <c r="AD85">
        <v>8.9681113406967548</v>
      </c>
      <c r="AE85">
        <v>12.134404104363226</v>
      </c>
      <c r="AF85">
        <v>0</v>
      </c>
      <c r="AG85">
        <v>0</v>
      </c>
      <c r="AH85">
        <v>30.226261707152979</v>
      </c>
      <c r="AI85">
        <v>3.4368378401090149</v>
      </c>
      <c r="AJ85">
        <v>0</v>
      </c>
      <c r="AK85">
        <v>12.645218172690816</v>
      </c>
      <c r="AL85">
        <v>9.4117091222030993</v>
      </c>
      <c r="AM85">
        <v>2.2921604625331131</v>
      </c>
      <c r="AN85">
        <v>0</v>
      </c>
      <c r="AO85">
        <v>2.2352000000000007</v>
      </c>
      <c r="AP85">
        <v>2.3262514399337206</v>
      </c>
      <c r="AQ85">
        <v>0</v>
      </c>
      <c r="AR85">
        <v>12.465608695652172</v>
      </c>
      <c r="AS85">
        <v>3.3000052179516759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727.93493234968753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79.327607010346597</v>
      </c>
      <c r="L86">
        <v>62.388439937987599</v>
      </c>
      <c r="M86">
        <v>0</v>
      </c>
      <c r="N86">
        <v>29.147521890674149</v>
      </c>
      <c r="O86">
        <v>48.94</v>
      </c>
      <c r="P86">
        <v>49.210456616577794</v>
      </c>
      <c r="Q86">
        <v>5.0475086334484454</v>
      </c>
      <c r="R86">
        <v>10.25</v>
      </c>
      <c r="S86">
        <v>0</v>
      </c>
      <c r="T86">
        <v>0</v>
      </c>
      <c r="U86">
        <v>282.00696829672091</v>
      </c>
      <c r="V86">
        <v>5.0999999999999996</v>
      </c>
      <c r="W86">
        <v>11.027459695992627</v>
      </c>
      <c r="X86">
        <v>22.912539629752796</v>
      </c>
      <c r="Y86">
        <v>0</v>
      </c>
      <c r="Z86">
        <v>0</v>
      </c>
      <c r="AA86">
        <v>6.8982325363338042</v>
      </c>
      <c r="AB86">
        <v>8.8356904651720249</v>
      </c>
      <c r="AC86">
        <v>7.1314995333944644</v>
      </c>
      <c r="AD86">
        <v>8.9681113406967548</v>
      </c>
      <c r="AE86">
        <v>12.134404104363226</v>
      </c>
      <c r="AF86">
        <v>0</v>
      </c>
      <c r="AG86">
        <v>0</v>
      </c>
      <c r="AH86">
        <v>30.226261707152979</v>
      </c>
      <c r="AI86">
        <v>3.4368378401090149</v>
      </c>
      <c r="AJ86">
        <v>0</v>
      </c>
      <c r="AK86">
        <v>12.645218172690816</v>
      </c>
      <c r="AL86">
        <v>9.4117091222030993</v>
      </c>
      <c r="AM86">
        <v>1.5042303035373557</v>
      </c>
      <c r="AN86">
        <v>0</v>
      </c>
      <c r="AO86">
        <v>2.2758400000000005</v>
      </c>
      <c r="AP86">
        <v>2.3262514399337206</v>
      </c>
      <c r="AQ86">
        <v>0</v>
      </c>
      <c r="AR86">
        <v>12.465608695652172</v>
      </c>
      <c r="AS86">
        <v>3.3000052179516759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726.91840219069184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79.327607010346597</v>
      </c>
      <c r="L87">
        <v>62.388439937987599</v>
      </c>
      <c r="M87">
        <v>0</v>
      </c>
      <c r="N87">
        <v>29.147521890674149</v>
      </c>
      <c r="O87">
        <v>48.94</v>
      </c>
      <c r="P87">
        <v>49.210456616577794</v>
      </c>
      <c r="Q87">
        <v>5.0475086334484454</v>
      </c>
      <c r="R87">
        <v>10.25</v>
      </c>
      <c r="S87">
        <v>0</v>
      </c>
      <c r="T87">
        <v>0</v>
      </c>
      <c r="U87">
        <v>282.00696829672091</v>
      </c>
      <c r="V87">
        <v>5.0999999999999996</v>
      </c>
      <c r="W87">
        <v>11.027459695992627</v>
      </c>
      <c r="X87">
        <v>22.912539629752796</v>
      </c>
      <c r="Y87">
        <v>0</v>
      </c>
      <c r="Z87">
        <v>0</v>
      </c>
      <c r="AA87">
        <v>6.8982325363338042</v>
      </c>
      <c r="AB87">
        <v>8.8356904651720249</v>
      </c>
      <c r="AC87">
        <v>7.1314995333944644</v>
      </c>
      <c r="AD87">
        <v>8.9681113406967548</v>
      </c>
      <c r="AE87">
        <v>12.134404104363226</v>
      </c>
      <c r="AF87">
        <v>0</v>
      </c>
      <c r="AG87">
        <v>0</v>
      </c>
      <c r="AH87">
        <v>30.226261707152979</v>
      </c>
      <c r="AI87">
        <v>3.4368378401090149</v>
      </c>
      <c r="AJ87">
        <v>0</v>
      </c>
      <c r="AK87">
        <v>12.645218172690816</v>
      </c>
      <c r="AL87">
        <v>9.4117091222030993</v>
      </c>
      <c r="AM87">
        <v>1.5042303035373557</v>
      </c>
      <c r="AN87">
        <v>0</v>
      </c>
      <c r="AO87">
        <v>2.2758400000000005</v>
      </c>
      <c r="AP87">
        <v>2.3262514399337206</v>
      </c>
      <c r="AQ87">
        <v>0</v>
      </c>
      <c r="AR87">
        <v>3.5227789855072462</v>
      </c>
      <c r="AS87">
        <v>3.3000052179516759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717.97557248054693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79.327607010346597</v>
      </c>
      <c r="L88">
        <v>62.388439937987599</v>
      </c>
      <c r="M88">
        <v>0</v>
      </c>
      <c r="N88">
        <v>29.147521890674149</v>
      </c>
      <c r="O88">
        <v>48.94</v>
      </c>
      <c r="P88">
        <v>49.210456616577794</v>
      </c>
      <c r="Q88">
        <v>5.0475086334484454</v>
      </c>
      <c r="R88">
        <v>10.25</v>
      </c>
      <c r="S88">
        <v>0</v>
      </c>
      <c r="T88">
        <v>0</v>
      </c>
      <c r="U88">
        <v>282.00696829672091</v>
      </c>
      <c r="V88">
        <v>5.0999999999999996</v>
      </c>
      <c r="W88">
        <v>11.027459695992627</v>
      </c>
      <c r="X88">
        <v>22.912539629752796</v>
      </c>
      <c r="Y88">
        <v>0</v>
      </c>
      <c r="Z88">
        <v>0</v>
      </c>
      <c r="AA88">
        <v>6.8982325363338042</v>
      </c>
      <c r="AB88">
        <v>8.8356904651720249</v>
      </c>
      <c r="AC88">
        <v>7.1314995333944644</v>
      </c>
      <c r="AD88">
        <v>8.9681113406967548</v>
      </c>
      <c r="AE88">
        <v>12.134404104363226</v>
      </c>
      <c r="AF88">
        <v>0</v>
      </c>
      <c r="AG88">
        <v>0</v>
      </c>
      <c r="AH88">
        <v>30.226261707152979</v>
      </c>
      <c r="AI88">
        <v>3.7496959031979213</v>
      </c>
      <c r="AJ88">
        <v>0</v>
      </c>
      <c r="AK88">
        <v>12.645218172690816</v>
      </c>
      <c r="AL88">
        <v>9.4117091222030993</v>
      </c>
      <c r="AM88">
        <v>1.5042303035373557</v>
      </c>
      <c r="AN88">
        <v>0</v>
      </c>
      <c r="AO88">
        <v>2.3088600000000006</v>
      </c>
      <c r="AP88">
        <v>2.3262514399337206</v>
      </c>
      <c r="AQ88">
        <v>0</v>
      </c>
      <c r="AR88">
        <v>2.7100253623188406</v>
      </c>
      <c r="AS88">
        <v>3.3000052179516759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717.50869692044739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79.327607010346597</v>
      </c>
      <c r="L89">
        <v>62.388439937987599</v>
      </c>
      <c r="M89">
        <v>0</v>
      </c>
      <c r="N89">
        <v>29.147521890674149</v>
      </c>
      <c r="O89">
        <v>48.94</v>
      </c>
      <c r="P89">
        <v>49.210456616577794</v>
      </c>
      <c r="Q89">
        <v>5.0475086334484454</v>
      </c>
      <c r="R89">
        <v>10.25</v>
      </c>
      <c r="S89">
        <v>0</v>
      </c>
      <c r="T89">
        <v>0</v>
      </c>
      <c r="U89">
        <v>282.00696829672091</v>
      </c>
      <c r="V89">
        <v>5.0999999999999996</v>
      </c>
      <c r="W89">
        <v>11.027459695992627</v>
      </c>
      <c r="X89">
        <v>22.912539629752796</v>
      </c>
      <c r="Y89">
        <v>0</v>
      </c>
      <c r="Z89">
        <v>0.26923999999999998</v>
      </c>
      <c r="AA89">
        <v>6.8982325363338042</v>
      </c>
      <c r="AB89">
        <v>8.8356904651720249</v>
      </c>
      <c r="AC89">
        <v>7.1314995333944644</v>
      </c>
      <c r="AD89">
        <v>8.9681113406967548</v>
      </c>
      <c r="AE89">
        <v>12.134404104363226</v>
      </c>
      <c r="AF89">
        <v>0</v>
      </c>
      <c r="AG89">
        <v>0</v>
      </c>
      <c r="AH89">
        <v>30.226261707152979</v>
      </c>
      <c r="AI89">
        <v>3.7496959031979213</v>
      </c>
      <c r="AJ89">
        <v>0</v>
      </c>
      <c r="AK89">
        <v>12.645218172690816</v>
      </c>
      <c r="AL89">
        <v>9.4117091222030993</v>
      </c>
      <c r="AM89">
        <v>1.5042303035373557</v>
      </c>
      <c r="AN89">
        <v>0</v>
      </c>
      <c r="AO89">
        <v>2.3088600000000006</v>
      </c>
      <c r="AP89">
        <v>2.3262514399337206</v>
      </c>
      <c r="AQ89">
        <v>0</v>
      </c>
      <c r="AR89">
        <v>2.7100253623188406</v>
      </c>
      <c r="AS89">
        <v>3.3000052179516759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717.77793692044736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79.327607010346597</v>
      </c>
      <c r="L90">
        <v>62.388439937987599</v>
      </c>
      <c r="M90">
        <v>0</v>
      </c>
      <c r="N90">
        <v>29.147521890674149</v>
      </c>
      <c r="O90">
        <v>48.94</v>
      </c>
      <c r="P90">
        <v>49.210456616577794</v>
      </c>
      <c r="Q90">
        <v>5.0475086334484454</v>
      </c>
      <c r="R90">
        <v>10.25</v>
      </c>
      <c r="S90">
        <v>0</v>
      </c>
      <c r="T90">
        <v>0</v>
      </c>
      <c r="U90">
        <v>282.00696829672091</v>
      </c>
      <c r="V90">
        <v>5.0999999999999996</v>
      </c>
      <c r="W90">
        <v>11.027459695992627</v>
      </c>
      <c r="X90">
        <v>22.912539629752796</v>
      </c>
      <c r="Y90">
        <v>0</v>
      </c>
      <c r="Z90">
        <v>0.54101999999999995</v>
      </c>
      <c r="AA90">
        <v>6.8982325363338042</v>
      </c>
      <c r="AB90">
        <v>8.8356904651720249</v>
      </c>
      <c r="AC90">
        <v>7.1314995333944644</v>
      </c>
      <c r="AD90">
        <v>8.9681113406967548</v>
      </c>
      <c r="AE90">
        <v>12.134404104363226</v>
      </c>
      <c r="AF90">
        <v>0</v>
      </c>
      <c r="AG90">
        <v>0</v>
      </c>
      <c r="AH90">
        <v>30.226261707152979</v>
      </c>
      <c r="AI90">
        <v>3.7496959031979213</v>
      </c>
      <c r="AJ90">
        <v>0</v>
      </c>
      <c r="AK90">
        <v>12.645218172690816</v>
      </c>
      <c r="AL90">
        <v>9.4117091222030993</v>
      </c>
      <c r="AM90">
        <v>2.2921604625331131</v>
      </c>
      <c r="AN90">
        <v>0</v>
      </c>
      <c r="AO90">
        <v>2.3799800000000007</v>
      </c>
      <c r="AP90">
        <v>2.3262514399337206</v>
      </c>
      <c r="AQ90">
        <v>0</v>
      </c>
      <c r="AR90">
        <v>2.7100253623188406</v>
      </c>
      <c r="AS90">
        <v>3.3000052179516759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718.90876707944324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79.327607010346597</v>
      </c>
      <c r="L91">
        <v>62.388439937987599</v>
      </c>
      <c r="M91">
        <v>0</v>
      </c>
      <c r="N91">
        <v>29.147521890674149</v>
      </c>
      <c r="O91">
        <v>48.94</v>
      </c>
      <c r="P91">
        <v>49.210456616577794</v>
      </c>
      <c r="Q91">
        <v>5.0475086334484454</v>
      </c>
      <c r="R91">
        <v>10.25</v>
      </c>
      <c r="S91">
        <v>0</v>
      </c>
      <c r="T91">
        <v>0</v>
      </c>
      <c r="U91">
        <v>282.00696829672091</v>
      </c>
      <c r="V91">
        <v>5.0999999999999996</v>
      </c>
      <c r="W91">
        <v>11.027459695992627</v>
      </c>
      <c r="X91">
        <v>22.912539629752796</v>
      </c>
      <c r="Y91">
        <v>0</v>
      </c>
      <c r="Z91">
        <v>4.8005999999999993</v>
      </c>
      <c r="AA91">
        <v>10.344808954524147</v>
      </c>
      <c r="AB91">
        <v>10.01363121817081</v>
      </c>
      <c r="AC91">
        <v>7.5018774123868868</v>
      </c>
      <c r="AD91">
        <v>9.2405018524605183</v>
      </c>
      <c r="AE91">
        <v>12.25643890844885</v>
      </c>
      <c r="AF91">
        <v>0</v>
      </c>
      <c r="AG91">
        <v>0</v>
      </c>
      <c r="AH91">
        <v>34.460914928319745</v>
      </c>
      <c r="AI91">
        <v>3.7496959031979213</v>
      </c>
      <c r="AJ91">
        <v>0</v>
      </c>
      <c r="AK91">
        <v>12.645218172690816</v>
      </c>
      <c r="AL91">
        <v>9.4117091222030993</v>
      </c>
      <c r="AM91">
        <v>2.6179614960181627</v>
      </c>
      <c r="AN91">
        <v>0</v>
      </c>
      <c r="AO91">
        <v>2.3799800000000007</v>
      </c>
      <c r="AP91">
        <v>2.6081443545981777</v>
      </c>
      <c r="AQ91">
        <v>0</v>
      </c>
      <c r="AR91">
        <v>2.7100253623188406</v>
      </c>
      <c r="AS91">
        <v>3.3000052179516759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733.40001461479062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79.327607010346597</v>
      </c>
      <c r="L92">
        <v>62.388439937987599</v>
      </c>
      <c r="M92">
        <v>0</v>
      </c>
      <c r="N92">
        <v>29.147521890674149</v>
      </c>
      <c r="O92">
        <v>48.94</v>
      </c>
      <c r="P92">
        <v>49.210456616577794</v>
      </c>
      <c r="Q92">
        <v>5.0475086334484454</v>
      </c>
      <c r="R92">
        <v>10.25</v>
      </c>
      <c r="S92">
        <v>0</v>
      </c>
      <c r="T92">
        <v>0</v>
      </c>
      <c r="U92">
        <v>282.00696829672091</v>
      </c>
      <c r="V92">
        <v>5.0999999999999996</v>
      </c>
      <c r="W92">
        <v>11.027459695992627</v>
      </c>
      <c r="X92">
        <v>22.912539629752796</v>
      </c>
      <c r="Y92">
        <v>0</v>
      </c>
      <c r="Z92">
        <v>4.8005999999999993</v>
      </c>
      <c r="AA92">
        <v>10.344808954524147</v>
      </c>
      <c r="AB92">
        <v>10.01363121817081</v>
      </c>
      <c r="AC92">
        <v>7.5018774123868868</v>
      </c>
      <c r="AD92">
        <v>9.2405018524605183</v>
      </c>
      <c r="AE92">
        <v>12.25643890844885</v>
      </c>
      <c r="AF92">
        <v>0</v>
      </c>
      <c r="AG92">
        <v>0</v>
      </c>
      <c r="AH92">
        <v>34.460914928319745</v>
      </c>
      <c r="AI92">
        <v>0.62571612617781269</v>
      </c>
      <c r="AJ92">
        <v>0</v>
      </c>
      <c r="AK92">
        <v>12.645218172690816</v>
      </c>
      <c r="AL92">
        <v>9.4117091222030993</v>
      </c>
      <c r="AM92">
        <v>2.6179614960181627</v>
      </c>
      <c r="AN92">
        <v>0</v>
      </c>
      <c r="AO92">
        <v>2.4180800000000007</v>
      </c>
      <c r="AP92">
        <v>2.6081443545981777</v>
      </c>
      <c r="AQ92">
        <v>0</v>
      </c>
      <c r="AR92">
        <v>3.7920036231884056</v>
      </c>
      <c r="AS92">
        <v>3.3000052179516759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731.39611309864017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79.327607010346597</v>
      </c>
      <c r="L93">
        <v>62.388439937987599</v>
      </c>
      <c r="M93">
        <v>0</v>
      </c>
      <c r="N93">
        <v>29.147521890674149</v>
      </c>
      <c r="O93">
        <v>48.94</v>
      </c>
      <c r="P93">
        <v>49.210456616577794</v>
      </c>
      <c r="Q93">
        <v>5.0475086334484454</v>
      </c>
      <c r="R93">
        <v>10.25</v>
      </c>
      <c r="S93">
        <v>0</v>
      </c>
      <c r="T93">
        <v>0</v>
      </c>
      <c r="U93">
        <v>282.00696829672091</v>
      </c>
      <c r="V93">
        <v>5.0999999999999996</v>
      </c>
      <c r="W93">
        <v>11.027459695992627</v>
      </c>
      <c r="X93">
        <v>22.912539629752796</v>
      </c>
      <c r="Y93">
        <v>0</v>
      </c>
      <c r="Z93">
        <v>4.8005999999999993</v>
      </c>
      <c r="AA93">
        <v>10.344808954524147</v>
      </c>
      <c r="AB93">
        <v>10.01363121817081</v>
      </c>
      <c r="AC93">
        <v>7.5018774123868868</v>
      </c>
      <c r="AD93">
        <v>9.2405018524605183</v>
      </c>
      <c r="AE93">
        <v>12.25643890844885</v>
      </c>
      <c r="AF93">
        <v>0</v>
      </c>
      <c r="AG93">
        <v>0</v>
      </c>
      <c r="AH93">
        <v>34.460914928319745</v>
      </c>
      <c r="AI93">
        <v>0</v>
      </c>
      <c r="AJ93">
        <v>0</v>
      </c>
      <c r="AK93">
        <v>12.645218172690816</v>
      </c>
      <c r="AL93">
        <v>12.548098967297765</v>
      </c>
      <c r="AM93">
        <v>2.6179614960181627</v>
      </c>
      <c r="AN93">
        <v>0</v>
      </c>
      <c r="AO93">
        <v>2.4180800000000007</v>
      </c>
      <c r="AP93">
        <v>2.6081443545981777</v>
      </c>
      <c r="AQ93">
        <v>0</v>
      </c>
      <c r="AR93">
        <v>3.2510144927536233</v>
      </c>
      <c r="AS93">
        <v>3.3000052179516759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733.36579768712215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79.327607010346597</v>
      </c>
      <c r="L94">
        <v>62.388439937987599</v>
      </c>
      <c r="M94">
        <v>0</v>
      </c>
      <c r="N94">
        <v>29.147521890674149</v>
      </c>
      <c r="O94">
        <v>48.94</v>
      </c>
      <c r="P94">
        <v>49.210456616577794</v>
      </c>
      <c r="Q94">
        <v>5.0475086334484454</v>
      </c>
      <c r="R94">
        <v>10.25</v>
      </c>
      <c r="S94">
        <v>0</v>
      </c>
      <c r="T94">
        <v>0</v>
      </c>
      <c r="U94">
        <v>282.00696829672091</v>
      </c>
      <c r="V94">
        <v>5.0999999999999996</v>
      </c>
      <c r="W94">
        <v>11.027459695992627</v>
      </c>
      <c r="X94">
        <v>22.912539629752796</v>
      </c>
      <c r="Y94">
        <v>0</v>
      </c>
      <c r="Z94">
        <v>4.8005999999999993</v>
      </c>
      <c r="AA94">
        <v>10.344808954524147</v>
      </c>
      <c r="AB94">
        <v>10.01363121817081</v>
      </c>
      <c r="AC94">
        <v>7.5018774123868868</v>
      </c>
      <c r="AD94">
        <v>9.2405018524605183</v>
      </c>
      <c r="AE94">
        <v>12.25643890844885</v>
      </c>
      <c r="AF94">
        <v>0</v>
      </c>
      <c r="AG94">
        <v>0</v>
      </c>
      <c r="AH94">
        <v>34.460914928319745</v>
      </c>
      <c r="AI94">
        <v>0</v>
      </c>
      <c r="AJ94">
        <v>0</v>
      </c>
      <c r="AK94">
        <v>12.645218172690816</v>
      </c>
      <c r="AL94">
        <v>12.548098967297765</v>
      </c>
      <c r="AM94">
        <v>2.6179614960181627</v>
      </c>
      <c r="AN94">
        <v>0</v>
      </c>
      <c r="AO94">
        <v>2.4536400000000005</v>
      </c>
      <c r="AP94">
        <v>2.6081443545981777</v>
      </c>
      <c r="AQ94">
        <v>0</v>
      </c>
      <c r="AR94">
        <v>12.465608695652172</v>
      </c>
      <c r="AS94">
        <v>3.3000052179516759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742.6159518900206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79.327607010346597</v>
      </c>
      <c r="L95">
        <v>62.388439937987599</v>
      </c>
      <c r="M95">
        <v>0</v>
      </c>
      <c r="N95">
        <v>29.147521890674149</v>
      </c>
      <c r="O95">
        <v>48.94</v>
      </c>
      <c r="P95">
        <v>49.210456616577794</v>
      </c>
      <c r="Q95">
        <v>5.0475086334484454</v>
      </c>
      <c r="R95">
        <v>10.26</v>
      </c>
      <c r="S95">
        <v>0</v>
      </c>
      <c r="T95">
        <v>0</v>
      </c>
      <c r="U95">
        <v>282.00696829672091</v>
      </c>
      <c r="V95">
        <v>5.0999999999999996</v>
      </c>
      <c r="W95">
        <v>11.027459695992627</v>
      </c>
      <c r="X95">
        <v>22.912539629752796</v>
      </c>
      <c r="Y95">
        <v>0</v>
      </c>
      <c r="Z95">
        <v>0.26923999999999998</v>
      </c>
      <c r="AA95">
        <v>6.8982325363338042</v>
      </c>
      <c r="AB95">
        <v>6.2165312571554523</v>
      </c>
      <c r="AC95">
        <v>4.750498882728893</v>
      </c>
      <c r="AD95">
        <v>6.7428193632368654</v>
      </c>
      <c r="AE95">
        <v>12.134404104363226</v>
      </c>
      <c r="AF95">
        <v>0</v>
      </c>
      <c r="AG95">
        <v>0</v>
      </c>
      <c r="AH95">
        <v>33.714443932166795</v>
      </c>
      <c r="AI95">
        <v>0</v>
      </c>
      <c r="AJ95">
        <v>0</v>
      </c>
      <c r="AK95">
        <v>12.645218172690816</v>
      </c>
      <c r="AL95">
        <v>12.548098967297765</v>
      </c>
      <c r="AM95">
        <v>2.1257939773492582</v>
      </c>
      <c r="AN95">
        <v>0</v>
      </c>
      <c r="AO95">
        <v>2.4536400000000005</v>
      </c>
      <c r="AP95">
        <v>2.3262514399337206</v>
      </c>
      <c r="AQ95">
        <v>0</v>
      </c>
      <c r="AR95">
        <v>12.465608695652172</v>
      </c>
      <c r="AS95">
        <v>3.3000052179516759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723.9592882583612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79.327607010346597</v>
      </c>
      <c r="L96">
        <v>62.388439937987599</v>
      </c>
      <c r="M96">
        <v>0</v>
      </c>
      <c r="N96">
        <v>29.147521890674149</v>
      </c>
      <c r="O96">
        <v>48.94</v>
      </c>
      <c r="P96">
        <v>49.210456616577794</v>
      </c>
      <c r="Q96">
        <v>5.0475086334484454</v>
      </c>
      <c r="R96">
        <v>10.26</v>
      </c>
      <c r="S96">
        <v>0</v>
      </c>
      <c r="T96">
        <v>0</v>
      </c>
      <c r="U96">
        <v>282.00696829672091</v>
      </c>
      <c r="V96">
        <v>5.0999999999999996</v>
      </c>
      <c r="W96">
        <v>11.027459695992627</v>
      </c>
      <c r="X96">
        <v>22.912539629752796</v>
      </c>
      <c r="Y96">
        <v>0</v>
      </c>
      <c r="Z96">
        <v>0</v>
      </c>
      <c r="AA96">
        <v>3.4491162681669021</v>
      </c>
      <c r="AB96">
        <v>2.7803033187350961</v>
      </c>
      <c r="AC96">
        <v>2.3763996832246717</v>
      </c>
      <c r="AD96">
        <v>6.7428193632368654</v>
      </c>
      <c r="AE96">
        <v>12.134404104363226</v>
      </c>
      <c r="AF96">
        <v>0</v>
      </c>
      <c r="AG96">
        <v>0</v>
      </c>
      <c r="AH96">
        <v>33.714443932166795</v>
      </c>
      <c r="AI96">
        <v>0</v>
      </c>
      <c r="AJ96">
        <v>0</v>
      </c>
      <c r="AK96">
        <v>12.645218172690816</v>
      </c>
      <c r="AL96">
        <v>12.548098967297765</v>
      </c>
      <c r="AM96">
        <v>0.65622335822520583</v>
      </c>
      <c r="AN96">
        <v>0</v>
      </c>
      <c r="AO96">
        <v>2.5247600000000006</v>
      </c>
      <c r="AP96">
        <v>2.3262514399337206</v>
      </c>
      <c r="AQ96">
        <v>0</v>
      </c>
      <c r="AR96">
        <v>3.2510144927536233</v>
      </c>
      <c r="AS96">
        <v>3.3000052179516759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703.81756003024725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79.327607010346597</v>
      </c>
      <c r="L97">
        <v>62.388439937987599</v>
      </c>
      <c r="M97">
        <v>0</v>
      </c>
      <c r="N97">
        <v>29.147521890674149</v>
      </c>
      <c r="O97">
        <v>48.94</v>
      </c>
      <c r="P97">
        <v>49.210456616577794</v>
      </c>
      <c r="Q97">
        <v>5.0475086334484454</v>
      </c>
      <c r="R97">
        <v>10.26</v>
      </c>
      <c r="S97">
        <v>0</v>
      </c>
      <c r="T97">
        <v>0</v>
      </c>
      <c r="U97">
        <v>282.00696829672091</v>
      </c>
      <c r="V97">
        <v>5.0999999999999996</v>
      </c>
      <c r="W97">
        <v>11.027459695992627</v>
      </c>
      <c r="X97">
        <v>22.912539629752796</v>
      </c>
      <c r="Y97">
        <v>0</v>
      </c>
      <c r="Z97">
        <v>0</v>
      </c>
      <c r="AA97">
        <v>3.4491162681669021</v>
      </c>
      <c r="AB97">
        <v>2.3218369755640844</v>
      </c>
      <c r="AC97">
        <v>2.3763996832246717</v>
      </c>
      <c r="AD97">
        <v>6.7428193632368654</v>
      </c>
      <c r="AE97">
        <v>12.134404104363226</v>
      </c>
      <c r="AF97">
        <v>0</v>
      </c>
      <c r="AG97">
        <v>0</v>
      </c>
      <c r="AH97">
        <v>33.714443932166795</v>
      </c>
      <c r="AI97">
        <v>0</v>
      </c>
      <c r="AJ97">
        <v>0</v>
      </c>
      <c r="AK97">
        <v>12.645218172690816</v>
      </c>
      <c r="AL97">
        <v>12.548098967297765</v>
      </c>
      <c r="AM97">
        <v>0</v>
      </c>
      <c r="AN97">
        <v>0</v>
      </c>
      <c r="AO97">
        <v>2.5247600000000006</v>
      </c>
      <c r="AP97">
        <v>2.3262514399337206</v>
      </c>
      <c r="AQ97">
        <v>0</v>
      </c>
      <c r="AR97">
        <v>2.7100253623188406</v>
      </c>
      <c r="AS97">
        <v>2.3125474547664164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701.17442343523089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79.327607010346597</v>
      </c>
      <c r="L98">
        <v>62.388439937987599</v>
      </c>
      <c r="M98">
        <v>0</v>
      </c>
      <c r="N98">
        <v>29.147521890674149</v>
      </c>
      <c r="O98">
        <v>48.94</v>
      </c>
      <c r="P98">
        <v>49.210456616577794</v>
      </c>
      <c r="Q98">
        <v>5.0475086334484454</v>
      </c>
      <c r="R98">
        <v>10.26</v>
      </c>
      <c r="S98">
        <v>0</v>
      </c>
      <c r="T98">
        <v>0</v>
      </c>
      <c r="U98">
        <v>282.00696829672091</v>
      </c>
      <c r="V98">
        <v>5.0999999999999996</v>
      </c>
      <c r="W98">
        <v>11.027459695992627</v>
      </c>
      <c r="X98">
        <v>22.912539629752796</v>
      </c>
      <c r="Y98">
        <v>0</v>
      </c>
      <c r="Z98">
        <v>0</v>
      </c>
      <c r="AA98">
        <v>3.4491162681669021</v>
      </c>
      <c r="AB98">
        <v>2.3218369755640844</v>
      </c>
      <c r="AC98">
        <v>2.3763996832246717</v>
      </c>
      <c r="AD98">
        <v>6.7428193632368654</v>
      </c>
      <c r="AE98">
        <v>12.134404104363226</v>
      </c>
      <c r="AF98">
        <v>0</v>
      </c>
      <c r="AG98">
        <v>0</v>
      </c>
      <c r="AH98">
        <v>33.714443932166795</v>
      </c>
      <c r="AI98">
        <v>0</v>
      </c>
      <c r="AJ98">
        <v>0</v>
      </c>
      <c r="AK98">
        <v>12.645218172690816</v>
      </c>
      <c r="AL98">
        <v>12.548098967297765</v>
      </c>
      <c r="AM98">
        <v>0</v>
      </c>
      <c r="AN98">
        <v>0</v>
      </c>
      <c r="AO98">
        <v>2.5247600000000006</v>
      </c>
      <c r="AP98">
        <v>2.3262514399337206</v>
      </c>
      <c r="AQ98">
        <v>0</v>
      </c>
      <c r="AR98">
        <v>2.7100253623188406</v>
      </c>
      <c r="AS98">
        <v>2.3125474547664164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701.17442343523089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1.3578331017146534</v>
      </c>
      <c r="L99">
        <f t="shared" si="2"/>
        <v>1.13285572599672</v>
      </c>
      <c r="M99">
        <f t="shared" si="2"/>
        <v>0</v>
      </c>
      <c r="N99">
        <f t="shared" si="2"/>
        <v>0.69954052537617861</v>
      </c>
      <c r="O99">
        <f t="shared" si="2"/>
        <v>1.1745599999999998</v>
      </c>
      <c r="P99">
        <f t="shared" si="2"/>
        <v>1.1766751597188552</v>
      </c>
      <c r="Q99">
        <f t="shared" si="2"/>
        <v>9.0386946542835161E-2</v>
      </c>
      <c r="R99">
        <f t="shared" si="2"/>
        <v>0.18743874639509742</v>
      </c>
      <c r="S99">
        <f t="shared" si="2"/>
        <v>0</v>
      </c>
      <c r="T99">
        <f t="shared" si="2"/>
        <v>0</v>
      </c>
      <c r="U99">
        <f t="shared" si="2"/>
        <v>6.652937703747325</v>
      </c>
      <c r="V99">
        <f t="shared" si="2"/>
        <v>0.11100670233732296</v>
      </c>
      <c r="W99">
        <f t="shared" si="2"/>
        <v>0.26465903270382324</v>
      </c>
      <c r="X99">
        <f t="shared" si="2"/>
        <v>0.56402090600864307</v>
      </c>
      <c r="Y99">
        <f t="shared" si="2"/>
        <v>0</v>
      </c>
      <c r="Z99">
        <f t="shared" si="2"/>
        <v>3.3604835000000013E-2</v>
      </c>
      <c r="AA99">
        <f t="shared" si="2"/>
        <v>5.8183518225504022E-2</v>
      </c>
      <c r="AB99">
        <f t="shared" si="2"/>
        <v>0.10869794417689052</v>
      </c>
      <c r="AC99">
        <f t="shared" si="2"/>
        <v>8.903907215815024E-2</v>
      </c>
      <c r="AD99">
        <f t="shared" si="2"/>
        <v>0.15561808440713806</v>
      </c>
      <c r="AE99">
        <f t="shared" si="2"/>
        <v>0.29159180291697406</v>
      </c>
      <c r="AF99">
        <f t="shared" si="2"/>
        <v>0</v>
      </c>
      <c r="AG99">
        <f t="shared" si="2"/>
        <v>0</v>
      </c>
      <c r="AH99">
        <f t="shared" si="2"/>
        <v>0.59288749551300524</v>
      </c>
      <c r="AI99">
        <f t="shared" si="2"/>
        <v>5.5532306198280874E-2</v>
      </c>
      <c r="AJ99">
        <f t="shared" si="2"/>
        <v>0</v>
      </c>
      <c r="AK99">
        <f t="shared" si="2"/>
        <v>0.30348523614457928</v>
      </c>
      <c r="AL99">
        <f t="shared" si="2"/>
        <v>0.28453087413941491</v>
      </c>
      <c r="AM99">
        <f t="shared" si="2"/>
        <v>1.3167214108613856E-2</v>
      </c>
      <c r="AN99">
        <f t="shared" si="2"/>
        <v>0</v>
      </c>
      <c r="AO99">
        <f t="shared" si="2"/>
        <v>5.6043195000000011E-2</v>
      </c>
      <c r="AP99">
        <f t="shared" si="2"/>
        <v>5.7765191323943581E-2</v>
      </c>
      <c r="AQ99">
        <f t="shared" si="2"/>
        <v>0</v>
      </c>
      <c r="AR99">
        <f t="shared" si="2"/>
        <v>0.10454487952898554</v>
      </c>
      <c r="AS99">
        <f t="shared" si="2"/>
        <v>7.9179312303747224E-2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15.695785511686664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6.55</v>
      </c>
      <c r="L3">
        <v>319.46201165233049</v>
      </c>
      <c r="M3">
        <v>13.637018579234974</v>
      </c>
      <c r="N3">
        <v>35.217005865850552</v>
      </c>
      <c r="O3">
        <v>0</v>
      </c>
      <c r="P3">
        <v>28.679999999999996</v>
      </c>
      <c r="Q3">
        <v>6.096990626541686</v>
      </c>
      <c r="R3">
        <v>12.4</v>
      </c>
      <c r="S3">
        <v>0</v>
      </c>
      <c r="T3">
        <v>0</v>
      </c>
      <c r="U3">
        <v>60.01</v>
      </c>
      <c r="V3">
        <v>6.17</v>
      </c>
      <c r="W3">
        <v>13.316932289267617</v>
      </c>
      <c r="X3">
        <v>29.313067824994764</v>
      </c>
      <c r="Y3">
        <v>0</v>
      </c>
      <c r="Z3">
        <v>0</v>
      </c>
      <c r="AA3">
        <v>4.1656793248945148</v>
      </c>
      <c r="AB3">
        <v>2.963590115382738</v>
      </c>
      <c r="AC3">
        <v>2.870931837464068</v>
      </c>
      <c r="AD3">
        <v>8.1456473559460552</v>
      </c>
      <c r="AE3">
        <v>14.655113395143804</v>
      </c>
      <c r="AF3">
        <v>2.6322033899884132</v>
      </c>
      <c r="AG3">
        <v>12.189915163542956</v>
      </c>
      <c r="AH3">
        <v>34.686327623075627</v>
      </c>
      <c r="AI3">
        <v>0</v>
      </c>
      <c r="AJ3">
        <v>0</v>
      </c>
      <c r="AK3">
        <v>15.273916955099393</v>
      </c>
      <c r="AL3">
        <v>0</v>
      </c>
      <c r="AM3">
        <v>0</v>
      </c>
      <c r="AN3">
        <v>0</v>
      </c>
      <c r="AO3">
        <v>3.058796000000001</v>
      </c>
      <c r="AP3">
        <v>3.2489453189726589</v>
      </c>
      <c r="AQ3">
        <v>13.841819581105254</v>
      </c>
      <c r="AR3">
        <v>14.925502717391305</v>
      </c>
      <c r="AS3">
        <v>9.5718139379948983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673.0832295542217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4.5098639558384361</v>
      </c>
      <c r="L4">
        <v>319.46201165233049</v>
      </c>
      <c r="M4">
        <v>13.637018579234974</v>
      </c>
      <c r="N4">
        <v>35.217005865850552</v>
      </c>
      <c r="O4">
        <v>0</v>
      </c>
      <c r="P4">
        <v>28.679999999999996</v>
      </c>
      <c r="Q4">
        <v>6.096990626541686</v>
      </c>
      <c r="R4">
        <v>12.4</v>
      </c>
      <c r="S4">
        <v>0</v>
      </c>
      <c r="T4">
        <v>0</v>
      </c>
      <c r="U4">
        <v>60.039999999999992</v>
      </c>
      <c r="V4">
        <v>6.17</v>
      </c>
      <c r="W4">
        <v>13.316932289267617</v>
      </c>
      <c r="X4">
        <v>29.313067824994764</v>
      </c>
      <c r="Y4">
        <v>0</v>
      </c>
      <c r="Z4">
        <v>0</v>
      </c>
      <c r="AA4">
        <v>0</v>
      </c>
      <c r="AB4">
        <v>2.963590115382738</v>
      </c>
      <c r="AC4">
        <v>2.870931837464068</v>
      </c>
      <c r="AD4">
        <v>8.1456473559460552</v>
      </c>
      <c r="AE4">
        <v>14.655113395143804</v>
      </c>
      <c r="AF4">
        <v>2.6322033899884132</v>
      </c>
      <c r="AG4">
        <v>12.189915163542956</v>
      </c>
      <c r="AH4">
        <v>27.751309168028762</v>
      </c>
      <c r="AI4">
        <v>0</v>
      </c>
      <c r="AJ4">
        <v>0</v>
      </c>
      <c r="AK4">
        <v>15.273916955099393</v>
      </c>
      <c r="AL4">
        <v>0</v>
      </c>
      <c r="AM4">
        <v>0</v>
      </c>
      <c r="AN4">
        <v>0</v>
      </c>
      <c r="AO4">
        <v>3.058796000000001</v>
      </c>
      <c r="AP4">
        <v>3.2489453189726589</v>
      </c>
      <c r="AQ4">
        <v>13.841819581105254</v>
      </c>
      <c r="AR4">
        <v>14.925502717391305</v>
      </c>
      <c r="AS4">
        <v>9.5718139379948983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659.97239573011882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2.4799999999999995</v>
      </c>
      <c r="L5">
        <v>224.20264064859185</v>
      </c>
      <c r="M5">
        <v>13.637018579234974</v>
      </c>
      <c r="N5">
        <v>35.217005865850552</v>
      </c>
      <c r="O5">
        <v>0</v>
      </c>
      <c r="P5">
        <v>28.679999999999996</v>
      </c>
      <c r="Q5">
        <v>6.096990626541686</v>
      </c>
      <c r="R5">
        <v>12.4</v>
      </c>
      <c r="S5">
        <v>0</v>
      </c>
      <c r="T5">
        <v>0</v>
      </c>
      <c r="U5">
        <v>60.039999999999992</v>
      </c>
      <c r="V5">
        <v>6.17</v>
      </c>
      <c r="W5">
        <v>13.316932289267617</v>
      </c>
      <c r="X5">
        <v>29.313067824994764</v>
      </c>
      <c r="Y5">
        <v>0</v>
      </c>
      <c r="Z5">
        <v>0</v>
      </c>
      <c r="AA5">
        <v>0</v>
      </c>
      <c r="AB5">
        <v>2.963590115382738</v>
      </c>
      <c r="AC5">
        <v>2.870931837464068</v>
      </c>
      <c r="AD5">
        <v>8.1456473559460552</v>
      </c>
      <c r="AE5">
        <v>14.655113395143804</v>
      </c>
      <c r="AF5">
        <v>2.6322033899884132</v>
      </c>
      <c r="AG5">
        <v>12.189915163542956</v>
      </c>
      <c r="AH5">
        <v>27.751309168028762</v>
      </c>
      <c r="AI5">
        <v>0</v>
      </c>
      <c r="AJ5">
        <v>0</v>
      </c>
      <c r="AK5">
        <v>15.273916955099393</v>
      </c>
      <c r="AL5">
        <v>0</v>
      </c>
      <c r="AM5">
        <v>0</v>
      </c>
      <c r="AN5">
        <v>0</v>
      </c>
      <c r="AO5">
        <v>3.058796000000001</v>
      </c>
      <c r="AP5">
        <v>3.2489453189726589</v>
      </c>
      <c r="AQ5">
        <v>13.841819581105254</v>
      </c>
      <c r="AR5">
        <v>4.9086956521739129</v>
      </c>
      <c r="AS5">
        <v>9.5718139379948983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552.66635370532447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2.4799999999999995</v>
      </c>
      <c r="L6">
        <v>127.56386741659456</v>
      </c>
      <c r="M6">
        <v>13.637018579234974</v>
      </c>
      <c r="N6">
        <v>35.217005865850552</v>
      </c>
      <c r="O6">
        <v>0</v>
      </c>
      <c r="P6">
        <v>28.679999999999996</v>
      </c>
      <c r="Q6">
        <v>3.71</v>
      </c>
      <c r="R6">
        <v>12.566979091564528</v>
      </c>
      <c r="S6">
        <v>0</v>
      </c>
      <c r="T6">
        <v>0</v>
      </c>
      <c r="U6">
        <v>60.039999999999992</v>
      </c>
      <c r="V6">
        <v>6.17</v>
      </c>
      <c r="W6">
        <v>13.316932289267617</v>
      </c>
      <c r="X6">
        <v>29.313067824994764</v>
      </c>
      <c r="Y6">
        <v>0</v>
      </c>
      <c r="Z6">
        <v>0</v>
      </c>
      <c r="AA6">
        <v>0</v>
      </c>
      <c r="AB6">
        <v>2.963590115382738</v>
      </c>
      <c r="AC6">
        <v>2.870931837464068</v>
      </c>
      <c r="AD6">
        <v>8.1456473559460552</v>
      </c>
      <c r="AE6">
        <v>14.655113395143804</v>
      </c>
      <c r="AF6">
        <v>2.6322033899884132</v>
      </c>
      <c r="AG6">
        <v>12.189915163542956</v>
      </c>
      <c r="AH6">
        <v>27.751309168028762</v>
      </c>
      <c r="AI6">
        <v>0</v>
      </c>
      <c r="AJ6">
        <v>0</v>
      </c>
      <c r="AK6">
        <v>15.273916955099393</v>
      </c>
      <c r="AL6">
        <v>0</v>
      </c>
      <c r="AM6">
        <v>0</v>
      </c>
      <c r="AN6">
        <v>0</v>
      </c>
      <c r="AO6">
        <v>3.058796000000001</v>
      </c>
      <c r="AP6">
        <v>3.2489453189726589</v>
      </c>
      <c r="AQ6">
        <v>9.2287778986345135</v>
      </c>
      <c r="AR6">
        <v>3.2734864130434782</v>
      </c>
      <c r="AS6">
        <v>9.5718139379948983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447.55931801674876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2.4198489671097798</v>
      </c>
      <c r="L7">
        <v>67.645432140445635</v>
      </c>
      <c r="M7">
        <v>13.637018579234974</v>
      </c>
      <c r="N7">
        <v>35.217005865850552</v>
      </c>
      <c r="O7">
        <v>0</v>
      </c>
      <c r="P7">
        <v>28.679999999999996</v>
      </c>
      <c r="Q7">
        <v>3.35</v>
      </c>
      <c r="R7">
        <v>12.566979091564528</v>
      </c>
      <c r="S7">
        <v>0</v>
      </c>
      <c r="T7">
        <v>0</v>
      </c>
      <c r="U7">
        <v>60.039999999999992</v>
      </c>
      <c r="V7">
        <v>6.17</v>
      </c>
      <c r="W7">
        <v>13.316932289267617</v>
      </c>
      <c r="X7">
        <v>29.313067824994764</v>
      </c>
      <c r="Y7">
        <v>0</v>
      </c>
      <c r="Z7">
        <v>0</v>
      </c>
      <c r="AA7">
        <v>0</v>
      </c>
      <c r="AB7">
        <v>2.963590115382738</v>
      </c>
      <c r="AC7">
        <v>2.870931837464068</v>
      </c>
      <c r="AD7">
        <v>8.1456473559460552</v>
      </c>
      <c r="AE7">
        <v>14.655113395143804</v>
      </c>
      <c r="AF7">
        <v>2.6322033899884132</v>
      </c>
      <c r="AG7">
        <v>12.189915163542956</v>
      </c>
      <c r="AH7">
        <v>27.751309168028762</v>
      </c>
      <c r="AI7">
        <v>0</v>
      </c>
      <c r="AJ7">
        <v>0</v>
      </c>
      <c r="AK7">
        <v>15.273916955099393</v>
      </c>
      <c r="AL7">
        <v>0</v>
      </c>
      <c r="AM7">
        <v>0</v>
      </c>
      <c r="AN7">
        <v>0</v>
      </c>
      <c r="AO7">
        <v>3.058796000000001</v>
      </c>
      <c r="AP7">
        <v>3.2489453189726589</v>
      </c>
      <c r="AQ7">
        <v>9.2287778986345135</v>
      </c>
      <c r="AR7">
        <v>3.2734864130434782</v>
      </c>
      <c r="AS7">
        <v>9.5718139379948983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387.22073170770955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3.0399999999999996</v>
      </c>
      <c r="L8">
        <v>67.645432140445635</v>
      </c>
      <c r="M8">
        <v>13.637018579234974</v>
      </c>
      <c r="N8">
        <v>35.217005865850552</v>
      </c>
      <c r="O8">
        <v>0</v>
      </c>
      <c r="P8">
        <v>28.679999999999996</v>
      </c>
      <c r="Q8">
        <v>3.3499999999999996</v>
      </c>
      <c r="R8">
        <v>6.82</v>
      </c>
      <c r="S8">
        <v>0</v>
      </c>
      <c r="T8">
        <v>0</v>
      </c>
      <c r="U8">
        <v>60.039999999999992</v>
      </c>
      <c r="V8">
        <v>6.17</v>
      </c>
      <c r="W8">
        <v>13.316932289267617</v>
      </c>
      <c r="X8">
        <v>29.313067824994764</v>
      </c>
      <c r="Y8">
        <v>0</v>
      </c>
      <c r="Z8">
        <v>0</v>
      </c>
      <c r="AA8">
        <v>0</v>
      </c>
      <c r="AB8">
        <v>2.963590115382738</v>
      </c>
      <c r="AC8">
        <v>2.870931837464068</v>
      </c>
      <c r="AD8">
        <v>8.1456473559460552</v>
      </c>
      <c r="AE8">
        <v>14.655113395143804</v>
      </c>
      <c r="AF8">
        <v>2.6322033899884132</v>
      </c>
      <c r="AG8">
        <v>12.189915163542956</v>
      </c>
      <c r="AH8">
        <v>25.276723805980851</v>
      </c>
      <c r="AI8">
        <v>0</v>
      </c>
      <c r="AJ8">
        <v>0</v>
      </c>
      <c r="AK8">
        <v>15.273916955099393</v>
      </c>
      <c r="AL8">
        <v>0</v>
      </c>
      <c r="AM8">
        <v>0</v>
      </c>
      <c r="AN8">
        <v>0</v>
      </c>
      <c r="AO8">
        <v>3.058796000000001</v>
      </c>
      <c r="AP8">
        <v>3.2489453189726589</v>
      </c>
      <c r="AQ8">
        <v>9.2287778986345135</v>
      </c>
      <c r="AR8">
        <v>3.2734864130434782</v>
      </c>
      <c r="AS8">
        <v>9.5718139379948983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379.61931828698732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2.4799999999999995</v>
      </c>
      <c r="L9">
        <v>67.645432140445635</v>
      </c>
      <c r="M9">
        <v>13.637018579234974</v>
      </c>
      <c r="N9">
        <v>35.217005865850552</v>
      </c>
      <c r="O9">
        <v>0</v>
      </c>
      <c r="P9">
        <v>30.29</v>
      </c>
      <c r="Q9">
        <v>3.3499999999999996</v>
      </c>
      <c r="R9">
        <v>6.82</v>
      </c>
      <c r="S9">
        <v>0</v>
      </c>
      <c r="T9">
        <v>0</v>
      </c>
      <c r="U9">
        <v>60.039999999999992</v>
      </c>
      <c r="V9">
        <v>6.17</v>
      </c>
      <c r="W9">
        <v>13.316932289267617</v>
      </c>
      <c r="X9">
        <v>29.313067824994764</v>
      </c>
      <c r="Y9">
        <v>0</v>
      </c>
      <c r="Z9">
        <v>0</v>
      </c>
      <c r="AA9">
        <v>0</v>
      </c>
      <c r="AB9">
        <v>2.963590115382738</v>
      </c>
      <c r="AC9">
        <v>2.870931837464068</v>
      </c>
      <c r="AD9">
        <v>8.1456473559460552</v>
      </c>
      <c r="AE9">
        <v>14.655113395143804</v>
      </c>
      <c r="AF9">
        <v>2.6322033899884132</v>
      </c>
      <c r="AG9">
        <v>12.189915163542956</v>
      </c>
      <c r="AH9">
        <v>25.276723805980851</v>
      </c>
      <c r="AI9">
        <v>0</v>
      </c>
      <c r="AJ9">
        <v>0</v>
      </c>
      <c r="AK9">
        <v>15.273916955099393</v>
      </c>
      <c r="AL9">
        <v>0</v>
      </c>
      <c r="AM9">
        <v>0</v>
      </c>
      <c r="AN9">
        <v>0</v>
      </c>
      <c r="AO9">
        <v>3.058796000000001</v>
      </c>
      <c r="AP9">
        <v>3.2489453189726589</v>
      </c>
      <c r="AQ9">
        <v>9.2287778986345135</v>
      </c>
      <c r="AR9">
        <v>3.9269565217391307</v>
      </c>
      <c r="AS9">
        <v>3.1896736262591689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374.94064808394722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2.4799999999999995</v>
      </c>
      <c r="L10">
        <v>67.645432140445635</v>
      </c>
      <c r="M10">
        <v>13.637018579234974</v>
      </c>
      <c r="N10">
        <v>35.217005865850552</v>
      </c>
      <c r="O10">
        <v>0</v>
      </c>
      <c r="P10">
        <v>30.464092098885114</v>
      </c>
      <c r="Q10">
        <v>3.3499999999999996</v>
      </c>
      <c r="R10">
        <v>6.82</v>
      </c>
      <c r="S10">
        <v>0</v>
      </c>
      <c r="T10">
        <v>0</v>
      </c>
      <c r="U10">
        <v>60.039999999999992</v>
      </c>
      <c r="V10">
        <v>6.17</v>
      </c>
      <c r="W10">
        <v>13.316932289267617</v>
      </c>
      <c r="X10">
        <v>29.313067824994764</v>
      </c>
      <c r="Y10">
        <v>0</v>
      </c>
      <c r="Z10">
        <v>0</v>
      </c>
      <c r="AA10">
        <v>0</v>
      </c>
      <c r="AB10">
        <v>2.963590115382738</v>
      </c>
      <c r="AC10">
        <v>2.870931837464068</v>
      </c>
      <c r="AD10">
        <v>8.1456473559460552</v>
      </c>
      <c r="AE10">
        <v>14.655113395143804</v>
      </c>
      <c r="AF10">
        <v>2.6322033899884132</v>
      </c>
      <c r="AG10">
        <v>12.189915163542956</v>
      </c>
      <c r="AH10">
        <v>25.276723805980851</v>
      </c>
      <c r="AI10">
        <v>0</v>
      </c>
      <c r="AJ10">
        <v>0</v>
      </c>
      <c r="AK10">
        <v>15.273916955099393</v>
      </c>
      <c r="AL10">
        <v>0</v>
      </c>
      <c r="AM10">
        <v>0</v>
      </c>
      <c r="AN10">
        <v>0</v>
      </c>
      <c r="AO10">
        <v>3.058796000000001</v>
      </c>
      <c r="AP10">
        <v>3.2489453189726589</v>
      </c>
      <c r="AQ10">
        <v>9.2287778986345135</v>
      </c>
      <c r="AR10">
        <v>3.9269565217391307</v>
      </c>
      <c r="AS10">
        <v>2.7930592173898159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374.71812577396304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2.4799999999999995</v>
      </c>
      <c r="L11">
        <v>67.650000000000006</v>
      </c>
      <c r="M11">
        <v>13.637018579234974</v>
      </c>
      <c r="N11">
        <v>35.217005865850552</v>
      </c>
      <c r="O11">
        <v>0</v>
      </c>
      <c r="P11">
        <v>30.464092098885114</v>
      </c>
      <c r="Q11">
        <v>3.3499999999999996</v>
      </c>
      <c r="R11">
        <v>6.82</v>
      </c>
      <c r="S11">
        <v>0</v>
      </c>
      <c r="T11">
        <v>0</v>
      </c>
      <c r="U11">
        <v>60.039999999999992</v>
      </c>
      <c r="V11">
        <v>6.17</v>
      </c>
      <c r="W11">
        <v>13.316932289267617</v>
      </c>
      <c r="X11">
        <v>29.313067824994764</v>
      </c>
      <c r="Y11">
        <v>0</v>
      </c>
      <c r="Z11">
        <v>1.9329545454545456</v>
      </c>
      <c r="AA11">
        <v>0</v>
      </c>
      <c r="AB11">
        <v>2.963590115382738</v>
      </c>
      <c r="AC11">
        <v>2.870931837464068</v>
      </c>
      <c r="AD11">
        <v>8.1456473559460552</v>
      </c>
      <c r="AE11">
        <v>14.655113395143804</v>
      </c>
      <c r="AF11">
        <v>2.6322033899884132</v>
      </c>
      <c r="AG11">
        <v>12.189915163542956</v>
      </c>
      <c r="AH11">
        <v>25.276723805980851</v>
      </c>
      <c r="AI11">
        <v>0</v>
      </c>
      <c r="AJ11">
        <v>0</v>
      </c>
      <c r="AK11">
        <v>15.273916955099393</v>
      </c>
      <c r="AL11">
        <v>0</v>
      </c>
      <c r="AM11">
        <v>0</v>
      </c>
      <c r="AN11">
        <v>0</v>
      </c>
      <c r="AO11">
        <v>3.058796000000001</v>
      </c>
      <c r="AP11">
        <v>3.2489453189726589</v>
      </c>
      <c r="AQ11">
        <v>9.2287778986345135</v>
      </c>
      <c r="AR11">
        <v>3.9269565217391307</v>
      </c>
      <c r="AS11">
        <v>2.7930592173898159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376.655648178972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2.4799999999999995</v>
      </c>
      <c r="L12">
        <v>67.650000000000006</v>
      </c>
      <c r="M12">
        <v>13.637018579234974</v>
      </c>
      <c r="N12">
        <v>35.217005865850552</v>
      </c>
      <c r="O12">
        <v>0</v>
      </c>
      <c r="P12">
        <v>30.464092098885114</v>
      </c>
      <c r="Q12">
        <v>3.3499999999999996</v>
      </c>
      <c r="R12">
        <v>6.82</v>
      </c>
      <c r="S12">
        <v>0</v>
      </c>
      <c r="T12">
        <v>0</v>
      </c>
      <c r="U12">
        <v>60.039999999999992</v>
      </c>
      <c r="V12">
        <v>6.17</v>
      </c>
      <c r="W12">
        <v>13.316932289267617</v>
      </c>
      <c r="X12">
        <v>29.313067824994764</v>
      </c>
      <c r="Y12">
        <v>0</v>
      </c>
      <c r="Z12">
        <v>1.9329545454545456</v>
      </c>
      <c r="AA12">
        <v>0</v>
      </c>
      <c r="AB12">
        <v>2.963590115382738</v>
      </c>
      <c r="AC12">
        <v>2.870931837464068</v>
      </c>
      <c r="AD12">
        <v>8.1456473559460552</v>
      </c>
      <c r="AE12">
        <v>14.655113395143804</v>
      </c>
      <c r="AF12">
        <v>2.6322033899884132</v>
      </c>
      <c r="AG12">
        <v>12.189915163542956</v>
      </c>
      <c r="AH12">
        <v>25.276723805980851</v>
      </c>
      <c r="AI12">
        <v>0</v>
      </c>
      <c r="AJ12">
        <v>0</v>
      </c>
      <c r="AK12">
        <v>15.273916955099393</v>
      </c>
      <c r="AL12">
        <v>0</v>
      </c>
      <c r="AM12">
        <v>0</v>
      </c>
      <c r="AN12">
        <v>0</v>
      </c>
      <c r="AO12">
        <v>3.058796000000001</v>
      </c>
      <c r="AP12">
        <v>3.2489453189726589</v>
      </c>
      <c r="AQ12">
        <v>9.2287778986345135</v>
      </c>
      <c r="AR12">
        <v>3.9269565217391307</v>
      </c>
      <c r="AS12">
        <v>2.7930592173898159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376.655648178972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2.4799999999999995</v>
      </c>
      <c r="L13">
        <v>67.650000000000006</v>
      </c>
      <c r="M13">
        <v>13.637018579234974</v>
      </c>
      <c r="N13">
        <v>35.217005865850552</v>
      </c>
      <c r="O13">
        <v>0</v>
      </c>
      <c r="P13">
        <v>30.464092098885114</v>
      </c>
      <c r="Q13">
        <v>3.3499999999999996</v>
      </c>
      <c r="R13">
        <v>6.8199999999999994</v>
      </c>
      <c r="S13">
        <v>0</v>
      </c>
      <c r="T13">
        <v>0</v>
      </c>
      <c r="U13">
        <v>60.039999999999992</v>
      </c>
      <c r="V13">
        <v>6.17</v>
      </c>
      <c r="W13">
        <v>13.316932289267617</v>
      </c>
      <c r="X13">
        <v>29.313067824994764</v>
      </c>
      <c r="Y13">
        <v>0</v>
      </c>
      <c r="Z13">
        <v>1.9329545454545456</v>
      </c>
      <c r="AA13">
        <v>0</v>
      </c>
      <c r="AB13">
        <v>2.963590115382738</v>
      </c>
      <c r="AC13">
        <v>2.870931837464068</v>
      </c>
      <c r="AD13">
        <v>8.1456473559460552</v>
      </c>
      <c r="AE13">
        <v>14.655113395143804</v>
      </c>
      <c r="AF13">
        <v>2.6322033899884132</v>
      </c>
      <c r="AG13">
        <v>12.189915163542956</v>
      </c>
      <c r="AH13">
        <v>25.276723805980851</v>
      </c>
      <c r="AI13">
        <v>0</v>
      </c>
      <c r="AJ13">
        <v>0</v>
      </c>
      <c r="AK13">
        <v>15.273916955099393</v>
      </c>
      <c r="AL13">
        <v>0</v>
      </c>
      <c r="AM13">
        <v>0</v>
      </c>
      <c r="AN13">
        <v>0</v>
      </c>
      <c r="AO13">
        <v>3.058796000000001</v>
      </c>
      <c r="AP13">
        <v>3.2489453189726589</v>
      </c>
      <c r="AQ13">
        <v>4.6130416824707412</v>
      </c>
      <c r="AR13">
        <v>3.2734864130434782</v>
      </c>
      <c r="AS13">
        <v>2.7930592173898159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371.38644185411255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2.4799999999999995</v>
      </c>
      <c r="L14">
        <v>67.650000000000006</v>
      </c>
      <c r="M14">
        <v>13.637018579234974</v>
      </c>
      <c r="N14">
        <v>35.217005865850552</v>
      </c>
      <c r="O14">
        <v>0</v>
      </c>
      <c r="P14">
        <v>30.464092098885114</v>
      </c>
      <c r="Q14">
        <v>3.3499999999999996</v>
      </c>
      <c r="R14">
        <v>6.8199999999999994</v>
      </c>
      <c r="S14">
        <v>0</v>
      </c>
      <c r="T14">
        <v>0</v>
      </c>
      <c r="U14">
        <v>60.039999999999992</v>
      </c>
      <c r="V14">
        <v>6.17</v>
      </c>
      <c r="W14">
        <v>13.316932289267617</v>
      </c>
      <c r="X14">
        <v>29.313067824994764</v>
      </c>
      <c r="Y14">
        <v>0</v>
      </c>
      <c r="Z14">
        <v>1.9329545454545456</v>
      </c>
      <c r="AA14">
        <v>0</v>
      </c>
      <c r="AB14">
        <v>2.963590115382738</v>
      </c>
      <c r="AC14">
        <v>2.870931837464068</v>
      </c>
      <c r="AD14">
        <v>8.1456473559460552</v>
      </c>
      <c r="AE14">
        <v>14.655113395143804</v>
      </c>
      <c r="AF14">
        <v>2.6322033899884132</v>
      </c>
      <c r="AG14">
        <v>12.189915163542956</v>
      </c>
      <c r="AH14">
        <v>25.276723805980851</v>
      </c>
      <c r="AI14">
        <v>0</v>
      </c>
      <c r="AJ14">
        <v>0</v>
      </c>
      <c r="AK14">
        <v>15.273916955099393</v>
      </c>
      <c r="AL14">
        <v>0</v>
      </c>
      <c r="AM14">
        <v>0</v>
      </c>
      <c r="AN14">
        <v>0</v>
      </c>
      <c r="AO14">
        <v>3.058796000000001</v>
      </c>
      <c r="AP14">
        <v>3.2489453189726589</v>
      </c>
      <c r="AQ14">
        <v>4.6130416824707412</v>
      </c>
      <c r="AR14">
        <v>3.2734864130434782</v>
      </c>
      <c r="AS14">
        <v>2.7930592173898159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371.38644185411255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2.4799999999999995</v>
      </c>
      <c r="L15">
        <v>67.650000000000006</v>
      </c>
      <c r="M15">
        <v>13.637018579234974</v>
      </c>
      <c r="N15">
        <v>35.217005865850552</v>
      </c>
      <c r="O15">
        <v>0</v>
      </c>
      <c r="P15">
        <v>30.464092098885114</v>
      </c>
      <c r="Q15">
        <v>3.3499999999999996</v>
      </c>
      <c r="R15">
        <v>6.8199999999999994</v>
      </c>
      <c r="S15">
        <v>0</v>
      </c>
      <c r="T15">
        <v>0</v>
      </c>
      <c r="U15">
        <v>60.039999999999992</v>
      </c>
      <c r="V15">
        <v>6.17</v>
      </c>
      <c r="W15">
        <v>13.316932289267617</v>
      </c>
      <c r="X15">
        <v>29.313067824994764</v>
      </c>
      <c r="Y15">
        <v>0</v>
      </c>
      <c r="Z15">
        <v>1.9329545454545456</v>
      </c>
      <c r="AA15">
        <v>0</v>
      </c>
      <c r="AB15">
        <v>3.3583699272376077</v>
      </c>
      <c r="AC15">
        <v>2.870931837464068</v>
      </c>
      <c r="AD15">
        <v>8.1456473559460552</v>
      </c>
      <c r="AE15">
        <v>14.655113395143804</v>
      </c>
      <c r="AF15">
        <v>2.6322033899884132</v>
      </c>
      <c r="AG15">
        <v>12.189915163542956</v>
      </c>
      <c r="AH15">
        <v>25.276723805980851</v>
      </c>
      <c r="AI15">
        <v>0</v>
      </c>
      <c r="AJ15">
        <v>0</v>
      </c>
      <c r="AK15">
        <v>15.273916955099393</v>
      </c>
      <c r="AL15">
        <v>0</v>
      </c>
      <c r="AM15">
        <v>0</v>
      </c>
      <c r="AN15">
        <v>0</v>
      </c>
      <c r="AO15">
        <v>3.058796000000001</v>
      </c>
      <c r="AP15">
        <v>2.8102303231151615</v>
      </c>
      <c r="AQ15">
        <v>4.6130416824707412</v>
      </c>
      <c r="AR15">
        <v>4.9086956521739129</v>
      </c>
      <c r="AS15">
        <v>2.7930592173898159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372.97771590924026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2.4799999999999995</v>
      </c>
      <c r="L16">
        <v>67.650000000000006</v>
      </c>
      <c r="M16">
        <v>13.637018579234974</v>
      </c>
      <c r="N16">
        <v>35.217005865850552</v>
      </c>
      <c r="O16">
        <v>0</v>
      </c>
      <c r="P16">
        <v>30.464092098885114</v>
      </c>
      <c r="Q16">
        <v>3.3499999999999996</v>
      </c>
      <c r="R16">
        <v>6.8199999999999994</v>
      </c>
      <c r="S16">
        <v>0</v>
      </c>
      <c r="T16">
        <v>0</v>
      </c>
      <c r="U16">
        <v>60.039999999999992</v>
      </c>
      <c r="V16">
        <v>6.17</v>
      </c>
      <c r="W16">
        <v>13.316932289267617</v>
      </c>
      <c r="X16">
        <v>29.313067824994764</v>
      </c>
      <c r="Y16">
        <v>0</v>
      </c>
      <c r="Z16">
        <v>1.9329545454545456</v>
      </c>
      <c r="AA16">
        <v>0</v>
      </c>
      <c r="AB16">
        <v>3.3583699272376077</v>
      </c>
      <c r="AC16">
        <v>2.870931837464068</v>
      </c>
      <c r="AD16">
        <v>8.1456473559460552</v>
      </c>
      <c r="AE16">
        <v>14.655113395143804</v>
      </c>
      <c r="AF16">
        <v>2.6322033899884132</v>
      </c>
      <c r="AG16">
        <v>12.189915163542956</v>
      </c>
      <c r="AH16">
        <v>25.276723805980851</v>
      </c>
      <c r="AI16">
        <v>0</v>
      </c>
      <c r="AJ16">
        <v>0</v>
      </c>
      <c r="AK16">
        <v>15.273916955099393</v>
      </c>
      <c r="AL16">
        <v>0</v>
      </c>
      <c r="AM16">
        <v>0</v>
      </c>
      <c r="AN16">
        <v>0</v>
      </c>
      <c r="AO16">
        <v>3.058796000000001</v>
      </c>
      <c r="AP16">
        <v>2.8102303231151615</v>
      </c>
      <c r="AQ16">
        <v>4.6130416824707412</v>
      </c>
      <c r="AR16">
        <v>4.9086956521739129</v>
      </c>
      <c r="AS16">
        <v>2.7930592173898159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372.97771590924026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2.4799999999999995</v>
      </c>
      <c r="L17">
        <v>67.650000000000006</v>
      </c>
      <c r="M17">
        <v>13.637018579234974</v>
      </c>
      <c r="N17">
        <v>35.217005865850552</v>
      </c>
      <c r="O17">
        <v>0</v>
      </c>
      <c r="P17">
        <v>30.464092098885114</v>
      </c>
      <c r="Q17">
        <v>3.3499999999999996</v>
      </c>
      <c r="R17">
        <v>6.8199999999999994</v>
      </c>
      <c r="S17">
        <v>0</v>
      </c>
      <c r="T17">
        <v>0</v>
      </c>
      <c r="U17">
        <v>60.039999999999992</v>
      </c>
      <c r="V17">
        <v>3.3919572748267894</v>
      </c>
      <c r="W17">
        <v>13.316932289267617</v>
      </c>
      <c r="X17">
        <v>29.313067824994764</v>
      </c>
      <c r="Y17">
        <v>0</v>
      </c>
      <c r="Z17">
        <v>1.9329545454545456</v>
      </c>
      <c r="AA17">
        <v>0</v>
      </c>
      <c r="AB17">
        <v>3.3583699272376077</v>
      </c>
      <c r="AC17">
        <v>2.870931837464068</v>
      </c>
      <c r="AD17">
        <v>8.1456473559460552</v>
      </c>
      <c r="AE17">
        <v>14.655113395143804</v>
      </c>
      <c r="AF17">
        <v>2.6322033899884132</v>
      </c>
      <c r="AG17">
        <v>12.189915163542956</v>
      </c>
      <c r="AH17">
        <v>25.276723805980851</v>
      </c>
      <c r="AI17">
        <v>0</v>
      </c>
      <c r="AJ17">
        <v>0</v>
      </c>
      <c r="AK17">
        <v>15.273916955099393</v>
      </c>
      <c r="AL17">
        <v>0</v>
      </c>
      <c r="AM17">
        <v>0</v>
      </c>
      <c r="AN17">
        <v>0</v>
      </c>
      <c r="AO17">
        <v>3.058796000000001</v>
      </c>
      <c r="AP17">
        <v>2.8102303231151615</v>
      </c>
      <c r="AQ17">
        <v>4.6130416824707412</v>
      </c>
      <c r="AR17">
        <v>3.6017554347826088</v>
      </c>
      <c r="AS17">
        <v>2.7930592173898159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368.89273296667585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2.4799999999999995</v>
      </c>
      <c r="L18">
        <v>67.650000000000006</v>
      </c>
      <c r="M18">
        <v>13.637018579234974</v>
      </c>
      <c r="N18">
        <v>35.217005865850552</v>
      </c>
      <c r="O18">
        <v>0</v>
      </c>
      <c r="P18">
        <v>30.464092098885114</v>
      </c>
      <c r="Q18">
        <v>3.3499999999999996</v>
      </c>
      <c r="R18">
        <v>6.8199999999999994</v>
      </c>
      <c r="S18">
        <v>0</v>
      </c>
      <c r="T18">
        <v>0</v>
      </c>
      <c r="U18">
        <v>60.039999999999992</v>
      </c>
      <c r="V18">
        <v>3.3919572748267894</v>
      </c>
      <c r="W18">
        <v>13.316932289267617</v>
      </c>
      <c r="X18">
        <v>29.313067824994764</v>
      </c>
      <c r="Y18">
        <v>0</v>
      </c>
      <c r="Z18">
        <v>1.9329545454545456</v>
      </c>
      <c r="AA18">
        <v>3.5122995780590713</v>
      </c>
      <c r="AB18">
        <v>3.3583699272376077</v>
      </c>
      <c r="AC18">
        <v>2.870931837464068</v>
      </c>
      <c r="AD18">
        <v>8.1456473559460552</v>
      </c>
      <c r="AE18">
        <v>14.655113395143804</v>
      </c>
      <c r="AF18">
        <v>2.6322033899884132</v>
      </c>
      <c r="AG18">
        <v>12.189915163542956</v>
      </c>
      <c r="AH18">
        <v>25.276723805980851</v>
      </c>
      <c r="AI18">
        <v>0</v>
      </c>
      <c r="AJ18">
        <v>0</v>
      </c>
      <c r="AK18">
        <v>15.273916955099393</v>
      </c>
      <c r="AL18">
        <v>0</v>
      </c>
      <c r="AM18">
        <v>0</v>
      </c>
      <c r="AN18">
        <v>0</v>
      </c>
      <c r="AO18">
        <v>3.058796000000001</v>
      </c>
      <c r="AP18">
        <v>2.8102303231151615</v>
      </c>
      <c r="AQ18">
        <v>4.6130416824707412</v>
      </c>
      <c r="AR18">
        <v>3.6017554347826088</v>
      </c>
      <c r="AS18">
        <v>2.7930592173898159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372.40503254473487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2.4799999999999995</v>
      </c>
      <c r="L19">
        <v>67.650000000000006</v>
      </c>
      <c r="M19">
        <v>13.637018579234974</v>
      </c>
      <c r="N19">
        <v>35.217005865850552</v>
      </c>
      <c r="O19">
        <v>0</v>
      </c>
      <c r="P19">
        <v>30.464092098885114</v>
      </c>
      <c r="Q19">
        <v>3.3499999999999996</v>
      </c>
      <c r="R19">
        <v>6.8199999999999994</v>
      </c>
      <c r="S19">
        <v>0</v>
      </c>
      <c r="T19">
        <v>0</v>
      </c>
      <c r="U19">
        <v>60.039999999999992</v>
      </c>
      <c r="V19">
        <v>3.3919572748267894</v>
      </c>
      <c r="W19">
        <v>13.316932289267617</v>
      </c>
      <c r="X19">
        <v>29.313067824994764</v>
      </c>
      <c r="Y19">
        <v>0</v>
      </c>
      <c r="Z19">
        <v>1.9329545454545456</v>
      </c>
      <c r="AA19">
        <v>3.5122995780590713</v>
      </c>
      <c r="AB19">
        <v>3.3583699272376077</v>
      </c>
      <c r="AC19">
        <v>2.870931837464068</v>
      </c>
      <c r="AD19">
        <v>8.1456473559460552</v>
      </c>
      <c r="AE19">
        <v>14.655113395143804</v>
      </c>
      <c r="AF19">
        <v>2.6322033899884132</v>
      </c>
      <c r="AG19">
        <v>12.189915163542956</v>
      </c>
      <c r="AH19">
        <v>25.276723805980851</v>
      </c>
      <c r="AI19">
        <v>0.75596881807934924</v>
      </c>
      <c r="AJ19">
        <v>0</v>
      </c>
      <c r="AK19">
        <v>15.273916955099393</v>
      </c>
      <c r="AL19">
        <v>0</v>
      </c>
      <c r="AM19">
        <v>0</v>
      </c>
      <c r="AN19">
        <v>0</v>
      </c>
      <c r="AO19">
        <v>3.0158440000000009</v>
      </c>
      <c r="AP19">
        <v>2.8102303231151615</v>
      </c>
      <c r="AQ19">
        <v>4.6130416824707412</v>
      </c>
      <c r="AR19">
        <v>3.6017554347826088</v>
      </c>
      <c r="AS19">
        <v>2.7930592173898159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373.11804936281425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2.4799999999999995</v>
      </c>
      <c r="L20">
        <v>67.650000000000006</v>
      </c>
      <c r="M20">
        <v>13.637018579234974</v>
      </c>
      <c r="N20">
        <v>35.217005865850552</v>
      </c>
      <c r="O20">
        <v>0</v>
      </c>
      <c r="P20">
        <v>30.464092098885114</v>
      </c>
      <c r="Q20">
        <v>3.3499999999999996</v>
      </c>
      <c r="R20">
        <v>6.8199999999999994</v>
      </c>
      <c r="S20">
        <v>0</v>
      </c>
      <c r="T20">
        <v>0</v>
      </c>
      <c r="U20">
        <v>60.039999999999992</v>
      </c>
      <c r="V20">
        <v>3.3919572748267894</v>
      </c>
      <c r="W20">
        <v>13.316932289267617</v>
      </c>
      <c r="X20">
        <v>29.313067824994764</v>
      </c>
      <c r="Y20">
        <v>0</v>
      </c>
      <c r="Z20">
        <v>1.9329545454545456</v>
      </c>
      <c r="AA20">
        <v>3.5122995780590713</v>
      </c>
      <c r="AB20">
        <v>3.3583699272376077</v>
      </c>
      <c r="AC20">
        <v>2.870931837464068</v>
      </c>
      <c r="AD20">
        <v>8.1456473559460552</v>
      </c>
      <c r="AE20">
        <v>14.655113395143804</v>
      </c>
      <c r="AF20">
        <v>2.6322033899884132</v>
      </c>
      <c r="AG20">
        <v>12.189915163542956</v>
      </c>
      <c r="AH20">
        <v>25.276723805980851</v>
      </c>
      <c r="AI20">
        <v>4.1522699051858361</v>
      </c>
      <c r="AJ20">
        <v>0</v>
      </c>
      <c r="AK20">
        <v>15.273916955099393</v>
      </c>
      <c r="AL20">
        <v>0</v>
      </c>
      <c r="AM20">
        <v>0</v>
      </c>
      <c r="AN20">
        <v>0</v>
      </c>
      <c r="AO20">
        <v>3.0158440000000009</v>
      </c>
      <c r="AP20">
        <v>2.8102303231151615</v>
      </c>
      <c r="AQ20">
        <v>4.6130416824707412</v>
      </c>
      <c r="AR20">
        <v>3.6017554347826088</v>
      </c>
      <c r="AS20">
        <v>2.7930592173898159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376.51435044992076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2.4799999999999995</v>
      </c>
      <c r="L21">
        <v>67.650000000000006</v>
      </c>
      <c r="M21">
        <v>13.637018579234974</v>
      </c>
      <c r="N21">
        <v>35.217005865850552</v>
      </c>
      <c r="O21">
        <v>0</v>
      </c>
      <c r="P21">
        <v>30.464092098885114</v>
      </c>
      <c r="Q21">
        <v>3.3499999999999996</v>
      </c>
      <c r="R21">
        <v>6.8199999999999994</v>
      </c>
      <c r="S21">
        <v>0</v>
      </c>
      <c r="T21">
        <v>0</v>
      </c>
      <c r="U21">
        <v>60.039999999999992</v>
      </c>
      <c r="V21">
        <v>3.3919572748267894</v>
      </c>
      <c r="W21">
        <v>13.316932289267617</v>
      </c>
      <c r="X21">
        <v>29.313067824994764</v>
      </c>
      <c r="Y21">
        <v>0</v>
      </c>
      <c r="Z21">
        <v>1.9329545454545456</v>
      </c>
      <c r="AA21">
        <v>4.1656793248945148</v>
      </c>
      <c r="AB21">
        <v>3.3583699272376077</v>
      </c>
      <c r="AC21">
        <v>2.870931837464068</v>
      </c>
      <c r="AD21">
        <v>8.1456473559460552</v>
      </c>
      <c r="AE21">
        <v>14.655113395143804</v>
      </c>
      <c r="AF21">
        <v>2.6322033899884132</v>
      </c>
      <c r="AG21">
        <v>12.189915163542956</v>
      </c>
      <c r="AH21">
        <v>25.276723805980851</v>
      </c>
      <c r="AI21">
        <v>1.058912204736147</v>
      </c>
      <c r="AJ21">
        <v>0</v>
      </c>
      <c r="AK21">
        <v>15.273916955099393</v>
      </c>
      <c r="AL21">
        <v>0</v>
      </c>
      <c r="AM21">
        <v>0</v>
      </c>
      <c r="AN21">
        <v>0</v>
      </c>
      <c r="AO21">
        <v>3.0158440000000009</v>
      </c>
      <c r="AP21">
        <v>2.8102303231151615</v>
      </c>
      <c r="AQ21">
        <v>4.6130416824707412</v>
      </c>
      <c r="AR21">
        <v>3.6017554347826088</v>
      </c>
      <c r="AS21">
        <v>2.7930592173898159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374.07437249630652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2.4799999999999995</v>
      </c>
      <c r="L22">
        <v>67.650000000000006</v>
      </c>
      <c r="M22">
        <v>13.637018579234974</v>
      </c>
      <c r="N22">
        <v>35.217005865850552</v>
      </c>
      <c r="O22">
        <v>0</v>
      </c>
      <c r="P22">
        <v>30.464092098885114</v>
      </c>
      <c r="Q22">
        <v>3.3499999999999996</v>
      </c>
      <c r="R22">
        <v>6.8199999999999994</v>
      </c>
      <c r="S22">
        <v>0</v>
      </c>
      <c r="T22">
        <v>0</v>
      </c>
      <c r="U22">
        <v>60.039999999999992</v>
      </c>
      <c r="V22">
        <v>3.3919572748267894</v>
      </c>
      <c r="W22">
        <v>13.316932289267617</v>
      </c>
      <c r="X22">
        <v>29.313067824994764</v>
      </c>
      <c r="Y22">
        <v>0</v>
      </c>
      <c r="Z22">
        <v>1.9329545454545456</v>
      </c>
      <c r="AA22">
        <v>4.1656793248945148</v>
      </c>
      <c r="AB22">
        <v>3.3583699272376077</v>
      </c>
      <c r="AC22">
        <v>2.870931837464068</v>
      </c>
      <c r="AD22">
        <v>8.1456473559460552</v>
      </c>
      <c r="AE22">
        <v>14.655113395143804</v>
      </c>
      <c r="AF22">
        <v>2.6322033899884132</v>
      </c>
      <c r="AG22">
        <v>12.189915163542956</v>
      </c>
      <c r="AH22">
        <v>25.276723805980851</v>
      </c>
      <c r="AI22">
        <v>1.058912204736147</v>
      </c>
      <c r="AJ22">
        <v>0</v>
      </c>
      <c r="AK22">
        <v>15.273916955099393</v>
      </c>
      <c r="AL22">
        <v>0</v>
      </c>
      <c r="AM22">
        <v>0</v>
      </c>
      <c r="AN22">
        <v>0</v>
      </c>
      <c r="AO22">
        <v>2.9698240000000005</v>
      </c>
      <c r="AP22">
        <v>2.8102303231151615</v>
      </c>
      <c r="AQ22">
        <v>4.5402892727588782</v>
      </c>
      <c r="AR22">
        <v>3.6017554347826088</v>
      </c>
      <c r="AS22">
        <v>2.7930592173898159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373.95560008659464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2.4799999999999995</v>
      </c>
      <c r="L23">
        <v>67.650000000000006</v>
      </c>
      <c r="M23">
        <v>13.637018579234974</v>
      </c>
      <c r="N23">
        <v>35.217005865850552</v>
      </c>
      <c r="O23">
        <v>0</v>
      </c>
      <c r="P23">
        <v>30.464092098885114</v>
      </c>
      <c r="Q23">
        <v>3.3499999999999996</v>
      </c>
      <c r="R23">
        <v>6.8199999999999994</v>
      </c>
      <c r="S23">
        <v>0</v>
      </c>
      <c r="T23">
        <v>0</v>
      </c>
      <c r="U23">
        <v>60.039999999999992</v>
      </c>
      <c r="V23">
        <v>3.3919572748267894</v>
      </c>
      <c r="W23">
        <v>13.316932289267617</v>
      </c>
      <c r="X23">
        <v>29.313067824994764</v>
      </c>
      <c r="Y23">
        <v>0</v>
      </c>
      <c r="Z23">
        <v>1.9329545454545456</v>
      </c>
      <c r="AA23">
        <v>4.1656793248945148</v>
      </c>
      <c r="AB23">
        <v>3.3583699272376077</v>
      </c>
      <c r="AC23">
        <v>2.870931837464068</v>
      </c>
      <c r="AD23">
        <v>8.1456473559460552</v>
      </c>
      <c r="AE23">
        <v>14.655113395143804</v>
      </c>
      <c r="AF23">
        <v>2.6322033899884132</v>
      </c>
      <c r="AG23">
        <v>12.189915163542956</v>
      </c>
      <c r="AH23">
        <v>25.276723805980851</v>
      </c>
      <c r="AI23">
        <v>1.058912204736147</v>
      </c>
      <c r="AJ23">
        <v>0</v>
      </c>
      <c r="AK23">
        <v>15.273916955099393</v>
      </c>
      <c r="AL23">
        <v>0</v>
      </c>
      <c r="AM23">
        <v>0</v>
      </c>
      <c r="AN23">
        <v>0</v>
      </c>
      <c r="AO23">
        <v>2.9698240000000005</v>
      </c>
      <c r="AP23">
        <v>2.8102303231151615</v>
      </c>
      <c r="AQ23">
        <v>8.8569322489961007</v>
      </c>
      <c r="AR23">
        <v>3.6017554347826088</v>
      </c>
      <c r="AS23">
        <v>2.7930592173898159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378.27224306283188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2.4799999999999995</v>
      </c>
      <c r="L24">
        <v>67.650000000000006</v>
      </c>
      <c r="M24">
        <v>13.637018579234974</v>
      </c>
      <c r="N24">
        <v>35.217005865850552</v>
      </c>
      <c r="O24">
        <v>0</v>
      </c>
      <c r="P24">
        <v>30.464092098885114</v>
      </c>
      <c r="Q24">
        <v>3.3499999999999996</v>
      </c>
      <c r="R24">
        <v>6.8199999999999994</v>
      </c>
      <c r="S24">
        <v>0</v>
      </c>
      <c r="T24">
        <v>0</v>
      </c>
      <c r="U24">
        <v>60.039999999999992</v>
      </c>
      <c r="V24">
        <v>3.3919572748267894</v>
      </c>
      <c r="W24">
        <v>13.316932289267617</v>
      </c>
      <c r="X24">
        <v>29.313067824994764</v>
      </c>
      <c r="Y24">
        <v>0</v>
      </c>
      <c r="Z24">
        <v>1.9329545454545456</v>
      </c>
      <c r="AA24">
        <v>4.1656793248945148</v>
      </c>
      <c r="AB24">
        <v>3.3583699272376077</v>
      </c>
      <c r="AC24">
        <v>2.870931837464068</v>
      </c>
      <c r="AD24">
        <v>8.1456473559460552</v>
      </c>
      <c r="AE24">
        <v>14.655113395143804</v>
      </c>
      <c r="AF24">
        <v>2.6322033899884132</v>
      </c>
      <c r="AG24">
        <v>12.189915163542956</v>
      </c>
      <c r="AH24">
        <v>25.276723805980851</v>
      </c>
      <c r="AI24">
        <v>1.5091583390334065</v>
      </c>
      <c r="AJ24">
        <v>0</v>
      </c>
      <c r="AK24">
        <v>15.273916955099393</v>
      </c>
      <c r="AL24">
        <v>0</v>
      </c>
      <c r="AM24">
        <v>0</v>
      </c>
      <c r="AN24">
        <v>0</v>
      </c>
      <c r="AO24">
        <v>2.8869880000000006</v>
      </c>
      <c r="AP24">
        <v>2.8102303231151615</v>
      </c>
      <c r="AQ24">
        <v>8.8569322489961007</v>
      </c>
      <c r="AR24">
        <v>3.6017554347826088</v>
      </c>
      <c r="AS24">
        <v>2.7930592173898159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378.63965319712912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2.4799999999999995</v>
      </c>
      <c r="L25">
        <v>67.650000000000006</v>
      </c>
      <c r="M25">
        <v>13.637018579234974</v>
      </c>
      <c r="N25">
        <v>35.217005865850552</v>
      </c>
      <c r="O25">
        <v>0</v>
      </c>
      <c r="P25">
        <v>30.464092098885114</v>
      </c>
      <c r="Q25">
        <v>3.3499999999999996</v>
      </c>
      <c r="R25">
        <v>6.8199999999999994</v>
      </c>
      <c r="S25">
        <v>0</v>
      </c>
      <c r="T25">
        <v>0</v>
      </c>
      <c r="U25">
        <v>60.039999999999992</v>
      </c>
      <c r="V25">
        <v>3.3919572748267894</v>
      </c>
      <c r="W25">
        <v>13.316932289267617</v>
      </c>
      <c r="X25">
        <v>29.313067824994764</v>
      </c>
      <c r="Y25">
        <v>0</v>
      </c>
      <c r="Z25">
        <v>1.9329545454545456</v>
      </c>
      <c r="AA25">
        <v>4.1656793248945148</v>
      </c>
      <c r="AB25">
        <v>3.3583699272376077</v>
      </c>
      <c r="AC25">
        <v>2.870931837464068</v>
      </c>
      <c r="AD25">
        <v>8.1456473559460552</v>
      </c>
      <c r="AE25">
        <v>14.655113395143804</v>
      </c>
      <c r="AF25">
        <v>2.6322033899884132</v>
      </c>
      <c r="AG25">
        <v>12.189915163542956</v>
      </c>
      <c r="AH25">
        <v>25.276723805980851</v>
      </c>
      <c r="AI25">
        <v>2.2651271571127558</v>
      </c>
      <c r="AJ25">
        <v>0</v>
      </c>
      <c r="AK25">
        <v>15.273916955099393</v>
      </c>
      <c r="AL25">
        <v>0</v>
      </c>
      <c r="AM25">
        <v>0</v>
      </c>
      <c r="AN25">
        <v>0</v>
      </c>
      <c r="AO25">
        <v>2.8409680000000002</v>
      </c>
      <c r="AP25">
        <v>2.8102303231151615</v>
      </c>
      <c r="AQ25">
        <v>8.8569322489961007</v>
      </c>
      <c r="AR25">
        <v>3.6017554347826088</v>
      </c>
      <c r="AS25">
        <v>2.7930592173898159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379.34960201520846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2.4799999999999995</v>
      </c>
      <c r="L26">
        <v>67.650000000000006</v>
      </c>
      <c r="M26">
        <v>13.637018579234974</v>
      </c>
      <c r="N26">
        <v>35.217005865850552</v>
      </c>
      <c r="O26">
        <v>0</v>
      </c>
      <c r="P26">
        <v>30.464092098885114</v>
      </c>
      <c r="Q26">
        <v>3.3499999999999996</v>
      </c>
      <c r="R26">
        <v>6.8199999999999994</v>
      </c>
      <c r="S26">
        <v>0</v>
      </c>
      <c r="T26">
        <v>0</v>
      </c>
      <c r="U26">
        <v>60.039999999999992</v>
      </c>
      <c r="V26">
        <v>6.01</v>
      </c>
      <c r="W26">
        <v>13.316932289267617</v>
      </c>
      <c r="X26">
        <v>29.313067824994764</v>
      </c>
      <c r="Y26">
        <v>0</v>
      </c>
      <c r="Z26">
        <v>1.9329545454545456</v>
      </c>
      <c r="AA26">
        <v>4.1656793248945148</v>
      </c>
      <c r="AB26">
        <v>3.3583699272376077</v>
      </c>
      <c r="AC26">
        <v>2.870931837464068</v>
      </c>
      <c r="AD26">
        <v>8.1456473559460552</v>
      </c>
      <c r="AE26">
        <v>14.655113395143804</v>
      </c>
      <c r="AF26">
        <v>2.6322033899884132</v>
      </c>
      <c r="AG26">
        <v>12.189915163542956</v>
      </c>
      <c r="AH26">
        <v>25.276723805980851</v>
      </c>
      <c r="AI26">
        <v>14.532944668150428</v>
      </c>
      <c r="AJ26">
        <v>0</v>
      </c>
      <c r="AK26">
        <v>15.273916955099393</v>
      </c>
      <c r="AL26">
        <v>0</v>
      </c>
      <c r="AM26">
        <v>0</v>
      </c>
      <c r="AN26">
        <v>0</v>
      </c>
      <c r="AO26">
        <v>2.7949480000000007</v>
      </c>
      <c r="AP26">
        <v>2.8102303231151615</v>
      </c>
      <c r="AQ26">
        <v>8.8569322489961007</v>
      </c>
      <c r="AR26">
        <v>3.6017554347826088</v>
      </c>
      <c r="AS26">
        <v>2.7930592173898159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394.18944225141934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67.645432140445635</v>
      </c>
      <c r="M27">
        <v>13.637018579234974</v>
      </c>
      <c r="N27">
        <v>35.217005865850552</v>
      </c>
      <c r="O27">
        <v>0</v>
      </c>
      <c r="P27">
        <v>30.464092098885114</v>
      </c>
      <c r="Q27">
        <v>3.35</v>
      </c>
      <c r="R27">
        <v>6.82</v>
      </c>
      <c r="S27">
        <v>0</v>
      </c>
      <c r="T27">
        <v>0</v>
      </c>
      <c r="U27">
        <v>60.039999999999992</v>
      </c>
      <c r="V27">
        <v>6.17</v>
      </c>
      <c r="W27">
        <v>13.316932289267617</v>
      </c>
      <c r="X27">
        <v>29.313067824994764</v>
      </c>
      <c r="Y27">
        <v>0</v>
      </c>
      <c r="Z27">
        <v>1.9329545454545456</v>
      </c>
      <c r="AA27">
        <v>4.1656793248945148</v>
      </c>
      <c r="AB27">
        <v>3.3583699272376077</v>
      </c>
      <c r="AC27">
        <v>2.870931837464068</v>
      </c>
      <c r="AD27">
        <v>8.1456473559460552</v>
      </c>
      <c r="AE27">
        <v>14.655113395143804</v>
      </c>
      <c r="AF27">
        <v>2.6322033899884132</v>
      </c>
      <c r="AG27">
        <v>12.189915163542956</v>
      </c>
      <c r="AH27">
        <v>25.276723805980851</v>
      </c>
      <c r="AI27">
        <v>14.532944668150428</v>
      </c>
      <c r="AJ27">
        <v>0</v>
      </c>
      <c r="AK27">
        <v>15.273916955099393</v>
      </c>
      <c r="AL27">
        <v>0</v>
      </c>
      <c r="AM27">
        <v>0</v>
      </c>
      <c r="AN27">
        <v>0</v>
      </c>
      <c r="AO27">
        <v>2.7949480000000007</v>
      </c>
      <c r="AP27">
        <v>2.8102303231151615</v>
      </c>
      <c r="AQ27">
        <v>8.8569322489961007</v>
      </c>
      <c r="AR27">
        <v>3.6017554347826088</v>
      </c>
      <c r="AS27">
        <v>2.9103677045201879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394.46218287899529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2.4799247298773825</v>
      </c>
      <c r="L28">
        <v>67.645432140445635</v>
      </c>
      <c r="M28">
        <v>13.637018579234974</v>
      </c>
      <c r="N28">
        <v>35.217005865850552</v>
      </c>
      <c r="O28">
        <v>0</v>
      </c>
      <c r="P28">
        <v>30.464092098885114</v>
      </c>
      <c r="Q28">
        <v>3.35</v>
      </c>
      <c r="R28">
        <v>12.566979091564528</v>
      </c>
      <c r="S28">
        <v>0</v>
      </c>
      <c r="T28">
        <v>0</v>
      </c>
      <c r="U28">
        <v>60.039999999999992</v>
      </c>
      <c r="V28">
        <v>6.17</v>
      </c>
      <c r="W28">
        <v>13.316932289267617</v>
      </c>
      <c r="X28">
        <v>29.313067824994764</v>
      </c>
      <c r="Y28">
        <v>0</v>
      </c>
      <c r="Z28">
        <v>1.9329545454545456</v>
      </c>
      <c r="AA28">
        <v>3.9816286919831225</v>
      </c>
      <c r="AB28">
        <v>3.3583699272376077</v>
      </c>
      <c r="AC28">
        <v>2.870931837464068</v>
      </c>
      <c r="AD28">
        <v>8.1456473559460552</v>
      </c>
      <c r="AE28">
        <v>14.655113395143804</v>
      </c>
      <c r="AF28">
        <v>2.6322033899884132</v>
      </c>
      <c r="AG28">
        <v>12.189915163542956</v>
      </c>
      <c r="AH28">
        <v>25.276723805980851</v>
      </c>
      <c r="AI28">
        <v>14.532944668150428</v>
      </c>
      <c r="AJ28">
        <v>0</v>
      </c>
      <c r="AK28">
        <v>15.273916955099393</v>
      </c>
      <c r="AL28">
        <v>0</v>
      </c>
      <c r="AM28">
        <v>0</v>
      </c>
      <c r="AN28">
        <v>0</v>
      </c>
      <c r="AO28">
        <v>2.7121120000000007</v>
      </c>
      <c r="AP28">
        <v>2.8102303231151615</v>
      </c>
      <c r="AQ28">
        <v>8.8569322489961007</v>
      </c>
      <c r="AR28">
        <v>3.6017554347826088</v>
      </c>
      <c r="AS28">
        <v>2.9103677045201879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399.94220006752579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2.4799247298773825</v>
      </c>
      <c r="L29">
        <v>67.645432140445635</v>
      </c>
      <c r="M29">
        <v>13.637018579234974</v>
      </c>
      <c r="N29">
        <v>35.217005865850552</v>
      </c>
      <c r="O29">
        <v>0</v>
      </c>
      <c r="P29">
        <v>30.464092098885114</v>
      </c>
      <c r="Q29">
        <v>3.35</v>
      </c>
      <c r="R29">
        <v>12.566979091564528</v>
      </c>
      <c r="S29">
        <v>0</v>
      </c>
      <c r="T29">
        <v>0</v>
      </c>
      <c r="U29">
        <v>60.039999999999992</v>
      </c>
      <c r="V29">
        <v>6.17</v>
      </c>
      <c r="W29">
        <v>13.316932289267617</v>
      </c>
      <c r="X29">
        <v>29.313067824994764</v>
      </c>
      <c r="Y29">
        <v>0</v>
      </c>
      <c r="Z29">
        <v>1.9329545454545456</v>
      </c>
      <c r="AA29">
        <v>0</v>
      </c>
      <c r="AB29">
        <v>3.3583699272376077</v>
      </c>
      <c r="AC29">
        <v>2.870931837464068</v>
      </c>
      <c r="AD29">
        <v>8.1456473559460552</v>
      </c>
      <c r="AE29">
        <v>14.655113395143804</v>
      </c>
      <c r="AF29">
        <v>2.6322033899884132</v>
      </c>
      <c r="AG29">
        <v>12.189915163542956</v>
      </c>
      <c r="AH29">
        <v>25.276723805980851</v>
      </c>
      <c r="AI29">
        <v>14.532944668150428</v>
      </c>
      <c r="AJ29">
        <v>0</v>
      </c>
      <c r="AK29">
        <v>15.273916955099393</v>
      </c>
      <c r="AL29">
        <v>0</v>
      </c>
      <c r="AM29">
        <v>0</v>
      </c>
      <c r="AN29">
        <v>0</v>
      </c>
      <c r="AO29">
        <v>2.6691600000000006</v>
      </c>
      <c r="AP29">
        <v>2.8102303231151615</v>
      </c>
      <c r="AQ29">
        <v>8.8569322489961007</v>
      </c>
      <c r="AR29">
        <v>4.9086956521739129</v>
      </c>
      <c r="AS29">
        <v>2.9103677045201879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397.22455959293393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2.4799247298773825</v>
      </c>
      <c r="L30">
        <v>67.645432140445635</v>
      </c>
      <c r="M30">
        <v>13.637018579234974</v>
      </c>
      <c r="N30">
        <v>35.217005865850552</v>
      </c>
      <c r="O30">
        <v>0</v>
      </c>
      <c r="P30">
        <v>30.464092098885114</v>
      </c>
      <c r="Q30">
        <v>3.35</v>
      </c>
      <c r="R30">
        <v>12.566979091564528</v>
      </c>
      <c r="S30">
        <v>0</v>
      </c>
      <c r="T30">
        <v>0</v>
      </c>
      <c r="U30">
        <v>60.039999999999992</v>
      </c>
      <c r="V30">
        <v>6.17</v>
      </c>
      <c r="W30">
        <v>13.316932289267617</v>
      </c>
      <c r="X30">
        <v>29.313067824994764</v>
      </c>
      <c r="Y30">
        <v>0</v>
      </c>
      <c r="Z30">
        <v>1.9329545454545456</v>
      </c>
      <c r="AA30">
        <v>0</v>
      </c>
      <c r="AB30">
        <v>3.3583699272376077</v>
      </c>
      <c r="AC30">
        <v>2.870931837464068</v>
      </c>
      <c r="AD30">
        <v>8.1456473559460552</v>
      </c>
      <c r="AE30">
        <v>14.655113395143804</v>
      </c>
      <c r="AF30">
        <v>2.6322033899884132</v>
      </c>
      <c r="AG30">
        <v>12.189915163542956</v>
      </c>
      <c r="AH30">
        <v>25.276723805980851</v>
      </c>
      <c r="AI30">
        <v>14.532944668150428</v>
      </c>
      <c r="AJ30">
        <v>0</v>
      </c>
      <c r="AK30">
        <v>15.273916955099393</v>
      </c>
      <c r="AL30">
        <v>0</v>
      </c>
      <c r="AM30">
        <v>0</v>
      </c>
      <c r="AN30">
        <v>0</v>
      </c>
      <c r="AO30">
        <v>2.6691600000000006</v>
      </c>
      <c r="AP30">
        <v>2.8102303231151615</v>
      </c>
      <c r="AQ30">
        <v>4.4271188576515348</v>
      </c>
      <c r="AR30">
        <v>4.9086956521739129</v>
      </c>
      <c r="AS30">
        <v>2.9103677045201879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392.79474620158936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2.4799247298773825</v>
      </c>
      <c r="L31">
        <v>67.645432140445635</v>
      </c>
      <c r="M31">
        <v>13.637018579234974</v>
      </c>
      <c r="N31">
        <v>35.217005865850552</v>
      </c>
      <c r="O31">
        <v>0</v>
      </c>
      <c r="P31">
        <v>30.464092098885114</v>
      </c>
      <c r="Q31">
        <v>3.35</v>
      </c>
      <c r="R31">
        <v>12.566979091564528</v>
      </c>
      <c r="S31">
        <v>0</v>
      </c>
      <c r="T31">
        <v>0</v>
      </c>
      <c r="U31">
        <v>60.039999999999992</v>
      </c>
      <c r="V31">
        <v>6.17</v>
      </c>
      <c r="W31">
        <v>13.316932289267617</v>
      </c>
      <c r="X31">
        <v>29.313067824994764</v>
      </c>
      <c r="Y31">
        <v>0</v>
      </c>
      <c r="Z31">
        <v>1.9329545454545456</v>
      </c>
      <c r="AA31">
        <v>0</v>
      </c>
      <c r="AB31">
        <v>3.3583699272376077</v>
      </c>
      <c r="AC31">
        <v>2.870931837464068</v>
      </c>
      <c r="AD31">
        <v>8.1456473559460552</v>
      </c>
      <c r="AE31">
        <v>14.655113395143804</v>
      </c>
      <c r="AF31">
        <v>2.6322033899884132</v>
      </c>
      <c r="AG31">
        <v>12.189915163542956</v>
      </c>
      <c r="AH31">
        <v>25.276723805980851</v>
      </c>
      <c r="AI31">
        <v>14.532944668150428</v>
      </c>
      <c r="AJ31">
        <v>0</v>
      </c>
      <c r="AK31">
        <v>15.273916955099393</v>
      </c>
      <c r="AL31">
        <v>0</v>
      </c>
      <c r="AM31">
        <v>0</v>
      </c>
      <c r="AN31">
        <v>0</v>
      </c>
      <c r="AO31">
        <v>2.6691600000000006</v>
      </c>
      <c r="AP31">
        <v>2.8102303231151615</v>
      </c>
      <c r="AQ31">
        <v>0</v>
      </c>
      <c r="AR31">
        <v>15.057423913043479</v>
      </c>
      <c r="AS31">
        <v>2.9103677045201879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398.51635560480742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2.4799247298773825</v>
      </c>
      <c r="L32">
        <v>67.645432140445635</v>
      </c>
      <c r="M32">
        <v>13.637018579234974</v>
      </c>
      <c r="N32">
        <v>35.217005865850552</v>
      </c>
      <c r="O32">
        <v>0</v>
      </c>
      <c r="P32">
        <v>30.464092098885114</v>
      </c>
      <c r="Q32">
        <v>3.35</v>
      </c>
      <c r="R32">
        <v>12.566979091564528</v>
      </c>
      <c r="S32">
        <v>0</v>
      </c>
      <c r="T32">
        <v>0</v>
      </c>
      <c r="U32">
        <v>60.039999999999992</v>
      </c>
      <c r="V32">
        <v>6.17</v>
      </c>
      <c r="W32">
        <v>13.316932289267617</v>
      </c>
      <c r="X32">
        <v>29.313067824994764</v>
      </c>
      <c r="Y32">
        <v>0</v>
      </c>
      <c r="Z32">
        <v>1.9329545454545456</v>
      </c>
      <c r="AA32">
        <v>0</v>
      </c>
      <c r="AB32">
        <v>3.3583699272376077</v>
      </c>
      <c r="AC32">
        <v>2.870931837464068</v>
      </c>
      <c r="AD32">
        <v>8.1456473559460552</v>
      </c>
      <c r="AE32">
        <v>14.655113395143804</v>
      </c>
      <c r="AF32">
        <v>2.6322033899884132</v>
      </c>
      <c r="AG32">
        <v>12.189915163542956</v>
      </c>
      <c r="AH32">
        <v>25.276723805980851</v>
      </c>
      <c r="AI32">
        <v>1.8871427480730809</v>
      </c>
      <c r="AJ32">
        <v>0</v>
      </c>
      <c r="AK32">
        <v>15.273916955099393</v>
      </c>
      <c r="AL32">
        <v>0</v>
      </c>
      <c r="AM32">
        <v>0</v>
      </c>
      <c r="AN32">
        <v>0</v>
      </c>
      <c r="AO32">
        <v>2.6691600000000006</v>
      </c>
      <c r="AP32">
        <v>2.8102303231151615</v>
      </c>
      <c r="AQ32">
        <v>0</v>
      </c>
      <c r="AR32">
        <v>15.057423913043479</v>
      </c>
      <c r="AS32">
        <v>2.9103677045201879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385.87055368473006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2.52</v>
      </c>
      <c r="L33">
        <v>67.650000000000006</v>
      </c>
      <c r="M33">
        <v>13.637018579234974</v>
      </c>
      <c r="N33">
        <v>35.217005865850552</v>
      </c>
      <c r="O33">
        <v>0</v>
      </c>
      <c r="P33">
        <v>30.464092098885114</v>
      </c>
      <c r="Q33">
        <v>3.3499999999999996</v>
      </c>
      <c r="R33">
        <v>6.8199999999999994</v>
      </c>
      <c r="S33">
        <v>0</v>
      </c>
      <c r="T33">
        <v>0</v>
      </c>
      <c r="U33">
        <v>60.85</v>
      </c>
      <c r="V33">
        <v>6.17</v>
      </c>
      <c r="W33">
        <v>13.316932289267617</v>
      </c>
      <c r="X33">
        <v>29.313067824994764</v>
      </c>
      <c r="Y33">
        <v>0</v>
      </c>
      <c r="Z33">
        <v>1.9329545454545456</v>
      </c>
      <c r="AA33">
        <v>0</v>
      </c>
      <c r="AB33">
        <v>3.3583699272376077</v>
      </c>
      <c r="AC33">
        <v>2.870931837464068</v>
      </c>
      <c r="AD33">
        <v>8.1456473559460552</v>
      </c>
      <c r="AE33">
        <v>14.655113395143804</v>
      </c>
      <c r="AF33">
        <v>2.6322033899884132</v>
      </c>
      <c r="AG33">
        <v>12.189915163542956</v>
      </c>
      <c r="AH33">
        <v>25.276723805980851</v>
      </c>
      <c r="AI33">
        <v>1.058912204736147</v>
      </c>
      <c r="AJ33">
        <v>0</v>
      </c>
      <c r="AK33">
        <v>15.273916955099393</v>
      </c>
      <c r="AL33">
        <v>0</v>
      </c>
      <c r="AM33">
        <v>0</v>
      </c>
      <c r="AN33">
        <v>0</v>
      </c>
      <c r="AO33">
        <v>2.4482640000000004</v>
      </c>
      <c r="AP33">
        <v>2.8102303231151615</v>
      </c>
      <c r="AQ33">
        <v>0</v>
      </c>
      <c r="AR33">
        <v>4.9086956521739129</v>
      </c>
      <c r="AS33">
        <v>2.9103677045201879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369.78036291863606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2.4799999999999995</v>
      </c>
      <c r="L34">
        <v>67.650000000000006</v>
      </c>
      <c r="M34">
        <v>13.637018579234974</v>
      </c>
      <c r="N34">
        <v>35.217005865850552</v>
      </c>
      <c r="O34">
        <v>0</v>
      </c>
      <c r="P34">
        <v>30.464092098885114</v>
      </c>
      <c r="Q34">
        <v>3.3499999999999996</v>
      </c>
      <c r="R34">
        <v>6.8199999999999994</v>
      </c>
      <c r="S34">
        <v>0</v>
      </c>
      <c r="T34">
        <v>0</v>
      </c>
      <c r="U34">
        <v>60.871533983518546</v>
      </c>
      <c r="V34">
        <v>4.1775089392133484</v>
      </c>
      <c r="W34">
        <v>13.316932289267617</v>
      </c>
      <c r="X34">
        <v>29.313067824994764</v>
      </c>
      <c r="Y34">
        <v>0</v>
      </c>
      <c r="Z34">
        <v>1.9329545454545456</v>
      </c>
      <c r="AA34">
        <v>0</v>
      </c>
      <c r="AB34">
        <v>3.3583699272376077</v>
      </c>
      <c r="AC34">
        <v>2.870931837464068</v>
      </c>
      <c r="AD34">
        <v>8.1456473559460552</v>
      </c>
      <c r="AE34">
        <v>14.655113395143804</v>
      </c>
      <c r="AF34">
        <v>2.6322033899884132</v>
      </c>
      <c r="AG34">
        <v>12.189915163542956</v>
      </c>
      <c r="AH34">
        <v>25.276723805980851</v>
      </c>
      <c r="AI34">
        <v>1.058912204736147</v>
      </c>
      <c r="AJ34">
        <v>0</v>
      </c>
      <c r="AK34">
        <v>15.273916955099393</v>
      </c>
      <c r="AL34">
        <v>0</v>
      </c>
      <c r="AM34">
        <v>0</v>
      </c>
      <c r="AN34">
        <v>0</v>
      </c>
      <c r="AO34">
        <v>2.4482640000000004</v>
      </c>
      <c r="AP34">
        <v>2.8102303231151615</v>
      </c>
      <c r="AQ34">
        <v>0</v>
      </c>
      <c r="AR34">
        <v>3.2734864130434782</v>
      </c>
      <c r="AS34">
        <v>2.9103677045201879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366.13419660223752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2.4799999999999995</v>
      </c>
      <c r="L35">
        <v>67.650000000000006</v>
      </c>
      <c r="M35">
        <v>13.637018579234974</v>
      </c>
      <c r="N35">
        <v>35.217005865850552</v>
      </c>
      <c r="O35">
        <v>0</v>
      </c>
      <c r="P35">
        <v>30.464092098885114</v>
      </c>
      <c r="Q35">
        <v>3.3499999999999996</v>
      </c>
      <c r="R35">
        <v>6.8199999999999994</v>
      </c>
      <c r="S35">
        <v>0</v>
      </c>
      <c r="T35">
        <v>0</v>
      </c>
      <c r="U35">
        <v>60.871533983518546</v>
      </c>
      <c r="V35">
        <v>3.3922569906790945</v>
      </c>
      <c r="W35">
        <v>13.316932289267617</v>
      </c>
      <c r="X35">
        <v>29.313067824994764</v>
      </c>
      <c r="Y35">
        <v>0</v>
      </c>
      <c r="Z35">
        <v>1.9329545454545456</v>
      </c>
      <c r="AA35">
        <v>0</v>
      </c>
      <c r="AB35">
        <v>3.3583699272376077</v>
      </c>
      <c r="AC35">
        <v>2.870931837464068</v>
      </c>
      <c r="AD35">
        <v>8.1456473559460552</v>
      </c>
      <c r="AE35">
        <v>14.655113395143804</v>
      </c>
      <c r="AF35">
        <v>2.6322033899884132</v>
      </c>
      <c r="AG35">
        <v>12.189915163542956</v>
      </c>
      <c r="AH35">
        <v>25.276723805980851</v>
      </c>
      <c r="AI35">
        <v>1.058912204736147</v>
      </c>
      <c r="AJ35">
        <v>0</v>
      </c>
      <c r="AK35">
        <v>15.273916955099393</v>
      </c>
      <c r="AL35">
        <v>0</v>
      </c>
      <c r="AM35">
        <v>0</v>
      </c>
      <c r="AN35">
        <v>0</v>
      </c>
      <c r="AO35">
        <v>2.4482640000000004</v>
      </c>
      <c r="AP35">
        <v>2.8102303231151615</v>
      </c>
      <c r="AQ35">
        <v>0</v>
      </c>
      <c r="AR35">
        <v>3.2734864130434782</v>
      </c>
      <c r="AS35">
        <v>2.9103677045201879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365.34894465370331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2.4799999999999995</v>
      </c>
      <c r="L36">
        <v>67.650000000000006</v>
      </c>
      <c r="M36">
        <v>13.637018579234974</v>
      </c>
      <c r="N36">
        <v>35.217005865850552</v>
      </c>
      <c r="O36">
        <v>0</v>
      </c>
      <c r="P36">
        <v>30.464092098885114</v>
      </c>
      <c r="Q36">
        <v>3.3499999999999996</v>
      </c>
      <c r="R36">
        <v>6.8199999999999994</v>
      </c>
      <c r="S36">
        <v>0</v>
      </c>
      <c r="T36">
        <v>0</v>
      </c>
      <c r="U36">
        <v>60.871533983518546</v>
      </c>
      <c r="V36">
        <v>3.3922569906790945</v>
      </c>
      <c r="W36">
        <v>13.316932289267617</v>
      </c>
      <c r="X36">
        <v>29.313067824994764</v>
      </c>
      <c r="Y36">
        <v>0</v>
      </c>
      <c r="Z36">
        <v>1.9329545454545456</v>
      </c>
      <c r="AA36">
        <v>0</v>
      </c>
      <c r="AB36">
        <v>3.3583699272376077</v>
      </c>
      <c r="AC36">
        <v>2.870931837464068</v>
      </c>
      <c r="AD36">
        <v>8.1456473559460552</v>
      </c>
      <c r="AE36">
        <v>14.655113395143804</v>
      </c>
      <c r="AF36">
        <v>2.6322033899884132</v>
      </c>
      <c r="AG36">
        <v>12.189915163542956</v>
      </c>
      <c r="AH36">
        <v>25.276723805980851</v>
      </c>
      <c r="AI36">
        <v>1.058912204736147</v>
      </c>
      <c r="AJ36">
        <v>0</v>
      </c>
      <c r="AK36">
        <v>15.273916955099393</v>
      </c>
      <c r="AL36">
        <v>0</v>
      </c>
      <c r="AM36">
        <v>0</v>
      </c>
      <c r="AN36">
        <v>0</v>
      </c>
      <c r="AO36">
        <v>2.4482640000000004</v>
      </c>
      <c r="AP36">
        <v>2.8102303231151615</v>
      </c>
      <c r="AQ36">
        <v>0</v>
      </c>
      <c r="AR36">
        <v>3.2734864130434782</v>
      </c>
      <c r="AS36">
        <v>2.9103677045201879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365.34894465370331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2.4799999999999995</v>
      </c>
      <c r="L37">
        <v>67.650000000000006</v>
      </c>
      <c r="M37">
        <v>13.637018579234974</v>
      </c>
      <c r="N37">
        <v>35.217005865850552</v>
      </c>
      <c r="O37">
        <v>0</v>
      </c>
      <c r="P37">
        <v>30.464092098885114</v>
      </c>
      <c r="Q37">
        <v>3.3499999999999996</v>
      </c>
      <c r="R37">
        <v>6.8199999999999994</v>
      </c>
      <c r="S37">
        <v>0</v>
      </c>
      <c r="T37">
        <v>0</v>
      </c>
      <c r="U37">
        <v>60.871533983518546</v>
      </c>
      <c r="V37">
        <v>3.3922569906790945</v>
      </c>
      <c r="W37">
        <v>13.316932289267617</v>
      </c>
      <c r="X37">
        <v>29.313067824994764</v>
      </c>
      <c r="Y37">
        <v>0</v>
      </c>
      <c r="Z37">
        <v>1.9329545454545456</v>
      </c>
      <c r="AA37">
        <v>0</v>
      </c>
      <c r="AB37">
        <v>3.3583699272376077</v>
      </c>
      <c r="AC37">
        <v>2.870931837464068</v>
      </c>
      <c r="AD37">
        <v>5.4044041683750264</v>
      </c>
      <c r="AE37">
        <v>14.655113395143804</v>
      </c>
      <c r="AF37">
        <v>2.6322033899884132</v>
      </c>
      <c r="AG37">
        <v>12.189915163542956</v>
      </c>
      <c r="AH37">
        <v>25.276723805980851</v>
      </c>
      <c r="AI37">
        <v>4.1522699051858361</v>
      </c>
      <c r="AJ37">
        <v>0</v>
      </c>
      <c r="AK37">
        <v>15.273916955099393</v>
      </c>
      <c r="AL37">
        <v>0</v>
      </c>
      <c r="AM37">
        <v>0</v>
      </c>
      <c r="AN37">
        <v>0</v>
      </c>
      <c r="AO37">
        <v>2.620072</v>
      </c>
      <c r="AP37">
        <v>2.8102303231151615</v>
      </c>
      <c r="AQ37">
        <v>0</v>
      </c>
      <c r="AR37">
        <v>3.2734864130434782</v>
      </c>
      <c r="AS37">
        <v>2.9103677045201879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365.87286716658201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2.4799999999999995</v>
      </c>
      <c r="L38">
        <v>67.650000000000006</v>
      </c>
      <c r="M38">
        <v>13.637018579234974</v>
      </c>
      <c r="N38">
        <v>35.217005865850552</v>
      </c>
      <c r="O38">
        <v>0</v>
      </c>
      <c r="P38">
        <v>30.464092098885114</v>
      </c>
      <c r="Q38">
        <v>3.3499999999999996</v>
      </c>
      <c r="R38">
        <v>6.8199999999999994</v>
      </c>
      <c r="S38">
        <v>0</v>
      </c>
      <c r="T38">
        <v>0</v>
      </c>
      <c r="U38">
        <v>60.871533983518546</v>
      </c>
      <c r="V38">
        <v>3.3922569906790945</v>
      </c>
      <c r="W38">
        <v>13.316932289267617</v>
      </c>
      <c r="X38">
        <v>29.313067824994764</v>
      </c>
      <c r="Y38">
        <v>0</v>
      </c>
      <c r="Z38">
        <v>1.9329545454545456</v>
      </c>
      <c r="AA38">
        <v>0</v>
      </c>
      <c r="AB38">
        <v>3.3583699272376077</v>
      </c>
      <c r="AC38">
        <v>2.870931837464068</v>
      </c>
      <c r="AD38">
        <v>5.4044041683750264</v>
      </c>
      <c r="AE38">
        <v>14.655113395143804</v>
      </c>
      <c r="AF38">
        <v>2.6322033899884132</v>
      </c>
      <c r="AG38">
        <v>12.189915163542956</v>
      </c>
      <c r="AH38">
        <v>25.276723805980851</v>
      </c>
      <c r="AI38">
        <v>4.1522699051858361</v>
      </c>
      <c r="AJ38">
        <v>0</v>
      </c>
      <c r="AK38">
        <v>15.273916955099393</v>
      </c>
      <c r="AL38">
        <v>0</v>
      </c>
      <c r="AM38">
        <v>0</v>
      </c>
      <c r="AN38">
        <v>0</v>
      </c>
      <c r="AO38">
        <v>2.620072</v>
      </c>
      <c r="AP38">
        <v>2.8102303231151615</v>
      </c>
      <c r="AQ38">
        <v>0</v>
      </c>
      <c r="AR38">
        <v>3.2734864130434782</v>
      </c>
      <c r="AS38">
        <v>2.9103677045201879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365.87286716658201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2.4799999999999995</v>
      </c>
      <c r="L39">
        <v>67.650000000000006</v>
      </c>
      <c r="M39">
        <v>13.637018579234974</v>
      </c>
      <c r="N39">
        <v>35.217005865850552</v>
      </c>
      <c r="O39">
        <v>0</v>
      </c>
      <c r="P39">
        <v>30.464092098885114</v>
      </c>
      <c r="Q39">
        <v>3.3499999999999996</v>
      </c>
      <c r="R39">
        <v>6.8199999999999994</v>
      </c>
      <c r="S39">
        <v>0</v>
      </c>
      <c r="T39">
        <v>0</v>
      </c>
      <c r="U39">
        <v>60.871533983518546</v>
      </c>
      <c r="V39">
        <v>3.3922569906790945</v>
      </c>
      <c r="W39">
        <v>13.316932289267617</v>
      </c>
      <c r="X39">
        <v>29.313067824994764</v>
      </c>
      <c r="Y39">
        <v>0</v>
      </c>
      <c r="Z39">
        <v>1.9329545454545456</v>
      </c>
      <c r="AA39">
        <v>0</v>
      </c>
      <c r="AB39">
        <v>3.3583699272376077</v>
      </c>
      <c r="AC39">
        <v>5.7390844572732815</v>
      </c>
      <c r="AD39">
        <v>5.4044041683750264</v>
      </c>
      <c r="AE39">
        <v>14.655113395143804</v>
      </c>
      <c r="AF39">
        <v>2.6322033899884132</v>
      </c>
      <c r="AG39">
        <v>12.189915163542956</v>
      </c>
      <c r="AH39">
        <v>25.276723805980851</v>
      </c>
      <c r="AI39">
        <v>4.1522699051858361</v>
      </c>
      <c r="AJ39">
        <v>0</v>
      </c>
      <c r="AK39">
        <v>15.273916955099393</v>
      </c>
      <c r="AL39">
        <v>0</v>
      </c>
      <c r="AM39">
        <v>0</v>
      </c>
      <c r="AN39">
        <v>0</v>
      </c>
      <c r="AO39">
        <v>2.620072</v>
      </c>
      <c r="AP39">
        <v>2.8102303231151615</v>
      </c>
      <c r="AQ39">
        <v>0</v>
      </c>
      <c r="AR39">
        <v>5.8904347826086951</v>
      </c>
      <c r="AS39">
        <v>2.9103677045201879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371.35796815595643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2.4799999999999995</v>
      </c>
      <c r="L40">
        <v>67.650000000000006</v>
      </c>
      <c r="M40">
        <v>13.637018579234974</v>
      </c>
      <c r="N40">
        <v>35.217005865850552</v>
      </c>
      <c r="O40">
        <v>0</v>
      </c>
      <c r="P40">
        <v>30.464092098885114</v>
      </c>
      <c r="Q40">
        <v>3.3499999999999996</v>
      </c>
      <c r="R40">
        <v>6.8199999999999994</v>
      </c>
      <c r="S40">
        <v>0</v>
      </c>
      <c r="T40">
        <v>0</v>
      </c>
      <c r="U40">
        <v>60.871533983518546</v>
      </c>
      <c r="V40">
        <v>3.3922569906790945</v>
      </c>
      <c r="W40">
        <v>13.316932289267617</v>
      </c>
      <c r="X40">
        <v>29.313067824994764</v>
      </c>
      <c r="Y40">
        <v>0</v>
      </c>
      <c r="Z40">
        <v>1.9329545454545456</v>
      </c>
      <c r="AA40">
        <v>0</v>
      </c>
      <c r="AB40">
        <v>7.1142611928013002</v>
      </c>
      <c r="AC40">
        <v>5.7390844572732815</v>
      </c>
      <c r="AD40">
        <v>5.4044041683750264</v>
      </c>
      <c r="AE40">
        <v>14.655113395143804</v>
      </c>
      <c r="AF40">
        <v>2.6322033899884132</v>
      </c>
      <c r="AG40">
        <v>12.189915163542956</v>
      </c>
      <c r="AH40">
        <v>25.276723805980851</v>
      </c>
      <c r="AI40">
        <v>4.1522699051858361</v>
      </c>
      <c r="AJ40">
        <v>0</v>
      </c>
      <c r="AK40">
        <v>15.273916955099393</v>
      </c>
      <c r="AL40">
        <v>0</v>
      </c>
      <c r="AM40">
        <v>0</v>
      </c>
      <c r="AN40">
        <v>0</v>
      </c>
      <c r="AO40">
        <v>2.6568880000000008</v>
      </c>
      <c r="AP40">
        <v>2.8102303231151615</v>
      </c>
      <c r="AQ40">
        <v>0</v>
      </c>
      <c r="AR40">
        <v>5.8904347826086951</v>
      </c>
      <c r="AS40">
        <v>2.9103677045201879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375.15067542152008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2.4799999999999995</v>
      </c>
      <c r="L41">
        <v>67.650000000000006</v>
      </c>
      <c r="M41">
        <v>13.637018579234974</v>
      </c>
      <c r="N41">
        <v>35.217005865850552</v>
      </c>
      <c r="O41">
        <v>0</v>
      </c>
      <c r="P41">
        <v>30.464092098885114</v>
      </c>
      <c r="Q41">
        <v>3.3499999999999996</v>
      </c>
      <c r="R41">
        <v>6.8199999999999994</v>
      </c>
      <c r="S41">
        <v>0</v>
      </c>
      <c r="T41">
        <v>0</v>
      </c>
      <c r="U41">
        <v>60.871533983518546</v>
      </c>
      <c r="V41">
        <v>3.3922569906790945</v>
      </c>
      <c r="W41">
        <v>13.316932289267617</v>
      </c>
      <c r="X41">
        <v>29.313067824994764</v>
      </c>
      <c r="Y41">
        <v>0</v>
      </c>
      <c r="Z41">
        <v>1.9329545454545456</v>
      </c>
      <c r="AA41">
        <v>0</v>
      </c>
      <c r="AB41">
        <v>7.1142611928013002</v>
      </c>
      <c r="AC41">
        <v>5.7390844572732815</v>
      </c>
      <c r="AD41">
        <v>5.4044041683750264</v>
      </c>
      <c r="AE41">
        <v>14.655113395143804</v>
      </c>
      <c r="AF41">
        <v>2.6322033899884132</v>
      </c>
      <c r="AG41">
        <v>12.189915163542956</v>
      </c>
      <c r="AH41">
        <v>27.751309168028762</v>
      </c>
      <c r="AI41">
        <v>4.1522699051858361</v>
      </c>
      <c r="AJ41">
        <v>0</v>
      </c>
      <c r="AK41">
        <v>15.273916955099393</v>
      </c>
      <c r="AL41">
        <v>0</v>
      </c>
      <c r="AM41">
        <v>0</v>
      </c>
      <c r="AN41">
        <v>0</v>
      </c>
      <c r="AO41">
        <v>2.7489280000000007</v>
      </c>
      <c r="AP41">
        <v>2.8102303231151615</v>
      </c>
      <c r="AQ41">
        <v>0</v>
      </c>
      <c r="AR41">
        <v>15.057423913043479</v>
      </c>
      <c r="AS41">
        <v>9.5718139379948983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393.54573614747744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2.4799999999999995</v>
      </c>
      <c r="L42">
        <v>67.650000000000006</v>
      </c>
      <c r="M42">
        <v>13.637018579234974</v>
      </c>
      <c r="N42">
        <v>35.217005865850552</v>
      </c>
      <c r="O42">
        <v>0</v>
      </c>
      <c r="P42">
        <v>30.464092098885114</v>
      </c>
      <c r="Q42">
        <v>3.3499999999999996</v>
      </c>
      <c r="R42">
        <v>6.8199999999999994</v>
      </c>
      <c r="S42">
        <v>0</v>
      </c>
      <c r="T42">
        <v>0</v>
      </c>
      <c r="U42">
        <v>60.871533983518546</v>
      </c>
      <c r="V42">
        <v>3.3922569906790945</v>
      </c>
      <c r="W42">
        <v>13.316932289267617</v>
      </c>
      <c r="X42">
        <v>29.313067824994764</v>
      </c>
      <c r="Y42">
        <v>0</v>
      </c>
      <c r="Z42">
        <v>1.9329545454545456</v>
      </c>
      <c r="AA42">
        <v>0</v>
      </c>
      <c r="AB42">
        <v>7.1142611928013002</v>
      </c>
      <c r="AC42">
        <v>5.7390844572732815</v>
      </c>
      <c r="AD42">
        <v>5.4044041683750264</v>
      </c>
      <c r="AE42">
        <v>14.655113395143804</v>
      </c>
      <c r="AF42">
        <v>2.6322033899884132</v>
      </c>
      <c r="AG42">
        <v>12.189915163542956</v>
      </c>
      <c r="AH42">
        <v>27.751309168028762</v>
      </c>
      <c r="AI42">
        <v>4.1522699051858361</v>
      </c>
      <c r="AJ42">
        <v>0</v>
      </c>
      <c r="AK42">
        <v>15.273916955099393</v>
      </c>
      <c r="AL42">
        <v>0</v>
      </c>
      <c r="AM42">
        <v>0</v>
      </c>
      <c r="AN42">
        <v>0</v>
      </c>
      <c r="AO42">
        <v>2.7489280000000007</v>
      </c>
      <c r="AP42">
        <v>2.8102303231151615</v>
      </c>
      <c r="AQ42">
        <v>0</v>
      </c>
      <c r="AR42">
        <v>15.057423913043479</v>
      </c>
      <c r="AS42">
        <v>9.5718139379948983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393.54573614747744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2.4799999999999995</v>
      </c>
      <c r="L43">
        <v>67.650000000000006</v>
      </c>
      <c r="M43">
        <v>13.637018579234974</v>
      </c>
      <c r="N43">
        <v>35.217005865850552</v>
      </c>
      <c r="O43">
        <v>0</v>
      </c>
      <c r="P43">
        <v>30.464092098885114</v>
      </c>
      <c r="Q43">
        <v>3.3499999999999996</v>
      </c>
      <c r="R43">
        <v>6.8199999999999994</v>
      </c>
      <c r="S43">
        <v>0</v>
      </c>
      <c r="T43">
        <v>0</v>
      </c>
      <c r="U43">
        <v>60.871533983518546</v>
      </c>
      <c r="V43">
        <v>3.3922569906790945</v>
      </c>
      <c r="W43">
        <v>13.316932289267617</v>
      </c>
      <c r="X43">
        <v>29.313067824994764</v>
      </c>
      <c r="Y43">
        <v>0</v>
      </c>
      <c r="Z43">
        <v>1.9329545454545456</v>
      </c>
      <c r="AA43">
        <v>0</v>
      </c>
      <c r="AB43">
        <v>7.1142611928013002</v>
      </c>
      <c r="AC43">
        <v>5.7390844572732815</v>
      </c>
      <c r="AD43">
        <v>5.4044041683750264</v>
      </c>
      <c r="AE43">
        <v>14.655113395143804</v>
      </c>
      <c r="AF43">
        <v>2.6322033899884132</v>
      </c>
      <c r="AG43">
        <v>12.189915163542956</v>
      </c>
      <c r="AH43">
        <v>27.751309168028762</v>
      </c>
      <c r="AI43">
        <v>4.1522699051858361</v>
      </c>
      <c r="AJ43">
        <v>0</v>
      </c>
      <c r="AK43">
        <v>15.273916955099393</v>
      </c>
      <c r="AL43">
        <v>0</v>
      </c>
      <c r="AM43">
        <v>0</v>
      </c>
      <c r="AN43">
        <v>0</v>
      </c>
      <c r="AO43">
        <v>2.7489280000000007</v>
      </c>
      <c r="AP43">
        <v>2.8102303231151615</v>
      </c>
      <c r="AQ43">
        <v>0</v>
      </c>
      <c r="AR43">
        <v>4.9086956521739129</v>
      </c>
      <c r="AS43">
        <v>9.5718139379948983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383.39700788660787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2.4799999999999995</v>
      </c>
      <c r="L44">
        <v>67.650000000000006</v>
      </c>
      <c r="M44">
        <v>13.637018579234974</v>
      </c>
      <c r="N44">
        <v>35.217005865850552</v>
      </c>
      <c r="O44">
        <v>0</v>
      </c>
      <c r="P44">
        <v>30.464092098885114</v>
      </c>
      <c r="Q44">
        <v>3.3499999999999996</v>
      </c>
      <c r="R44">
        <v>6.8199999999999994</v>
      </c>
      <c r="S44">
        <v>0</v>
      </c>
      <c r="T44">
        <v>0</v>
      </c>
      <c r="U44">
        <v>60.871533983518546</v>
      </c>
      <c r="V44">
        <v>3.3922569906790945</v>
      </c>
      <c r="W44">
        <v>13.316932289267617</v>
      </c>
      <c r="X44">
        <v>29.313067824994764</v>
      </c>
      <c r="Y44">
        <v>0</v>
      </c>
      <c r="Z44">
        <v>1.9329545454545456</v>
      </c>
      <c r="AA44">
        <v>0</v>
      </c>
      <c r="AB44">
        <v>7.1142611928013002</v>
      </c>
      <c r="AC44">
        <v>5.7390844572732815</v>
      </c>
      <c r="AD44">
        <v>5.4044041683750264</v>
      </c>
      <c r="AE44">
        <v>14.655113395143804</v>
      </c>
      <c r="AF44">
        <v>2.6322033899884132</v>
      </c>
      <c r="AG44">
        <v>12.189915163542956</v>
      </c>
      <c r="AH44">
        <v>27.751309168028762</v>
      </c>
      <c r="AI44">
        <v>1.058912204736147</v>
      </c>
      <c r="AJ44">
        <v>0</v>
      </c>
      <c r="AK44">
        <v>15.273916955099393</v>
      </c>
      <c r="AL44">
        <v>0</v>
      </c>
      <c r="AM44">
        <v>0</v>
      </c>
      <c r="AN44">
        <v>0</v>
      </c>
      <c r="AO44">
        <v>2.7489280000000007</v>
      </c>
      <c r="AP44">
        <v>2.8102303231151615</v>
      </c>
      <c r="AQ44">
        <v>0</v>
      </c>
      <c r="AR44">
        <v>3.2734864130434782</v>
      </c>
      <c r="AS44">
        <v>9.5718139379948983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378.66844094702776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2.4799999999999995</v>
      </c>
      <c r="L45">
        <v>67.650000000000006</v>
      </c>
      <c r="M45">
        <v>13.637018579234974</v>
      </c>
      <c r="N45">
        <v>35.217005865850552</v>
      </c>
      <c r="O45">
        <v>0</v>
      </c>
      <c r="P45">
        <v>30.464092098885114</v>
      </c>
      <c r="Q45">
        <v>3.3499999999999996</v>
      </c>
      <c r="R45">
        <v>6.8199999999999994</v>
      </c>
      <c r="S45">
        <v>0</v>
      </c>
      <c r="T45">
        <v>0</v>
      </c>
      <c r="U45">
        <v>60.871533983518546</v>
      </c>
      <c r="V45">
        <v>3.3922569906790945</v>
      </c>
      <c r="W45">
        <v>13.316932289267617</v>
      </c>
      <c r="X45">
        <v>29.313067824994764</v>
      </c>
      <c r="Y45">
        <v>0</v>
      </c>
      <c r="Z45">
        <v>1.9329545454545456</v>
      </c>
      <c r="AA45">
        <v>0</v>
      </c>
      <c r="AB45">
        <v>7.1142611928013002</v>
      </c>
      <c r="AC45">
        <v>5.7390844572732815</v>
      </c>
      <c r="AD45">
        <v>5.4044041683750264</v>
      </c>
      <c r="AE45">
        <v>14.655113395143804</v>
      </c>
      <c r="AF45">
        <v>2.6322033899884132</v>
      </c>
      <c r="AG45">
        <v>12.189915163542956</v>
      </c>
      <c r="AH45">
        <v>27.751309168028762</v>
      </c>
      <c r="AI45">
        <v>0</v>
      </c>
      <c r="AJ45">
        <v>0</v>
      </c>
      <c r="AK45">
        <v>15.273916955099393</v>
      </c>
      <c r="AL45">
        <v>0</v>
      </c>
      <c r="AM45">
        <v>0</v>
      </c>
      <c r="AN45">
        <v>0</v>
      </c>
      <c r="AO45">
        <v>2.7489280000000007</v>
      </c>
      <c r="AP45">
        <v>2.8102303231151615</v>
      </c>
      <c r="AQ45">
        <v>0</v>
      </c>
      <c r="AR45">
        <v>3.2734864130434782</v>
      </c>
      <c r="AS45">
        <v>9.5718139379948983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377.60952874229162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2.4799999999999995</v>
      </c>
      <c r="L46">
        <v>67.650000000000006</v>
      </c>
      <c r="M46">
        <v>13.637018579234974</v>
      </c>
      <c r="N46">
        <v>35.217005865850552</v>
      </c>
      <c r="O46">
        <v>0</v>
      </c>
      <c r="P46">
        <v>30.464092098885114</v>
      </c>
      <c r="Q46">
        <v>3.3499999999999996</v>
      </c>
      <c r="R46">
        <v>6.8199999999999994</v>
      </c>
      <c r="S46">
        <v>0</v>
      </c>
      <c r="T46">
        <v>0</v>
      </c>
      <c r="U46">
        <v>60.871533983518546</v>
      </c>
      <c r="V46">
        <v>3.3922569906790945</v>
      </c>
      <c r="W46">
        <v>13.316932289267617</v>
      </c>
      <c r="X46">
        <v>29.313067824994764</v>
      </c>
      <c r="Y46">
        <v>0</v>
      </c>
      <c r="Z46">
        <v>1.9329545454545456</v>
      </c>
      <c r="AA46">
        <v>0</v>
      </c>
      <c r="AB46">
        <v>7.1142611928013002</v>
      </c>
      <c r="AC46">
        <v>5.7390844572732815</v>
      </c>
      <c r="AD46">
        <v>5.4044041683750264</v>
      </c>
      <c r="AE46">
        <v>14.655113395143804</v>
      </c>
      <c r="AF46">
        <v>2.6322033899884132</v>
      </c>
      <c r="AG46">
        <v>12.189915163542956</v>
      </c>
      <c r="AH46">
        <v>27.751309168028762</v>
      </c>
      <c r="AI46">
        <v>0</v>
      </c>
      <c r="AJ46">
        <v>0</v>
      </c>
      <c r="AK46">
        <v>15.273916955099393</v>
      </c>
      <c r="AL46">
        <v>0</v>
      </c>
      <c r="AM46">
        <v>0</v>
      </c>
      <c r="AN46">
        <v>0</v>
      </c>
      <c r="AO46">
        <v>2.7489280000000007</v>
      </c>
      <c r="AP46">
        <v>2.8102303231151615</v>
      </c>
      <c r="AQ46">
        <v>0</v>
      </c>
      <c r="AR46">
        <v>3.2734864130434782</v>
      </c>
      <c r="AS46">
        <v>9.5718139379948983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377.60952874229162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2.4799999999999995</v>
      </c>
      <c r="L47">
        <v>67.650000000000006</v>
      </c>
      <c r="M47">
        <v>13.637018579234974</v>
      </c>
      <c r="N47">
        <v>35.217005865850552</v>
      </c>
      <c r="O47">
        <v>0</v>
      </c>
      <c r="P47">
        <v>30.464092098885114</v>
      </c>
      <c r="Q47">
        <v>3.3499999999999996</v>
      </c>
      <c r="R47">
        <v>6.8199999999999994</v>
      </c>
      <c r="S47">
        <v>0</v>
      </c>
      <c r="T47">
        <v>0</v>
      </c>
      <c r="U47">
        <v>60.871533983518546</v>
      </c>
      <c r="V47">
        <v>5.81</v>
      </c>
      <c r="W47">
        <v>13.316932289267617</v>
      </c>
      <c r="X47">
        <v>29.313067824994764</v>
      </c>
      <c r="Y47">
        <v>0</v>
      </c>
      <c r="Z47">
        <v>1.9329545454545456</v>
      </c>
      <c r="AA47">
        <v>0</v>
      </c>
      <c r="AB47">
        <v>7.1142611928013002</v>
      </c>
      <c r="AC47">
        <v>5.7390844572732815</v>
      </c>
      <c r="AD47">
        <v>5.4044041683750264</v>
      </c>
      <c r="AE47">
        <v>14.655113395143804</v>
      </c>
      <c r="AF47">
        <v>2.6322033899884132</v>
      </c>
      <c r="AG47">
        <v>12.189915163542956</v>
      </c>
      <c r="AH47">
        <v>27.751309168028762</v>
      </c>
      <c r="AI47">
        <v>0</v>
      </c>
      <c r="AJ47">
        <v>0</v>
      </c>
      <c r="AK47">
        <v>15.273916955099393</v>
      </c>
      <c r="AL47">
        <v>0</v>
      </c>
      <c r="AM47">
        <v>0</v>
      </c>
      <c r="AN47">
        <v>0</v>
      </c>
      <c r="AO47">
        <v>2.7489280000000007</v>
      </c>
      <c r="AP47">
        <v>2.8102303231151615</v>
      </c>
      <c r="AQ47">
        <v>0</v>
      </c>
      <c r="AR47">
        <v>3.2734864130434782</v>
      </c>
      <c r="AS47">
        <v>2.7930592173898159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373.24851703100745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2.4799999999999995</v>
      </c>
      <c r="L48">
        <v>67.650000000000006</v>
      </c>
      <c r="M48">
        <v>13.637018579234974</v>
      </c>
      <c r="N48">
        <v>35.217005865850552</v>
      </c>
      <c r="O48">
        <v>0</v>
      </c>
      <c r="P48">
        <v>30.464092098885114</v>
      </c>
      <c r="Q48">
        <v>3.3499999999999996</v>
      </c>
      <c r="R48">
        <v>6.8199999999999994</v>
      </c>
      <c r="S48">
        <v>0</v>
      </c>
      <c r="T48">
        <v>0</v>
      </c>
      <c r="U48">
        <v>60.871533983518546</v>
      </c>
      <c r="V48">
        <v>6.1700000000000008</v>
      </c>
      <c r="W48">
        <v>13.316932289267617</v>
      </c>
      <c r="X48">
        <v>29.313067824994764</v>
      </c>
      <c r="Y48">
        <v>0</v>
      </c>
      <c r="Z48">
        <v>1.9329545454545456</v>
      </c>
      <c r="AA48">
        <v>0</v>
      </c>
      <c r="AB48">
        <v>7.1142611928013002</v>
      </c>
      <c r="AC48">
        <v>5.7390844572732815</v>
      </c>
      <c r="AD48">
        <v>5.4044041683750264</v>
      </c>
      <c r="AE48">
        <v>14.655113395143804</v>
      </c>
      <c r="AF48">
        <v>2.6322033899884132</v>
      </c>
      <c r="AG48">
        <v>12.189915163542956</v>
      </c>
      <c r="AH48">
        <v>27.751309168028762</v>
      </c>
      <c r="AI48">
        <v>0</v>
      </c>
      <c r="AJ48">
        <v>0</v>
      </c>
      <c r="AK48">
        <v>15.273916955099393</v>
      </c>
      <c r="AL48">
        <v>0</v>
      </c>
      <c r="AM48">
        <v>0</v>
      </c>
      <c r="AN48">
        <v>0</v>
      </c>
      <c r="AO48">
        <v>2.7489280000000007</v>
      </c>
      <c r="AP48">
        <v>2.8102303231151615</v>
      </c>
      <c r="AQ48">
        <v>0</v>
      </c>
      <c r="AR48">
        <v>3.2734864130434782</v>
      </c>
      <c r="AS48">
        <v>2.7930592173898159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373.60851703100747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2.4799999999999995</v>
      </c>
      <c r="L49">
        <v>67.650000000000006</v>
      </c>
      <c r="M49">
        <v>13.637018579234974</v>
      </c>
      <c r="N49">
        <v>35.217005865850552</v>
      </c>
      <c r="O49">
        <v>0</v>
      </c>
      <c r="P49">
        <v>30.464092098885114</v>
      </c>
      <c r="Q49">
        <v>3.3499999999999996</v>
      </c>
      <c r="R49">
        <v>6.8199999999999994</v>
      </c>
      <c r="S49">
        <v>0</v>
      </c>
      <c r="T49">
        <v>0</v>
      </c>
      <c r="U49">
        <v>60.871533983518546</v>
      </c>
      <c r="V49">
        <v>6.1700000000000008</v>
      </c>
      <c r="W49">
        <v>13.316932289267617</v>
      </c>
      <c r="X49">
        <v>26.749999999999996</v>
      </c>
      <c r="Y49">
        <v>0</v>
      </c>
      <c r="Z49">
        <v>1.9329545454545456</v>
      </c>
      <c r="AA49">
        <v>0</v>
      </c>
      <c r="AB49">
        <v>7.1142611928013002</v>
      </c>
      <c r="AC49">
        <v>5.7390844572732815</v>
      </c>
      <c r="AD49">
        <v>5.4044041683750264</v>
      </c>
      <c r="AE49">
        <v>14.655113395143804</v>
      </c>
      <c r="AF49">
        <v>2.6322033899884132</v>
      </c>
      <c r="AG49">
        <v>12.189915163542956</v>
      </c>
      <c r="AH49">
        <v>27.751309168028762</v>
      </c>
      <c r="AI49">
        <v>0</v>
      </c>
      <c r="AJ49">
        <v>0</v>
      </c>
      <c r="AK49">
        <v>15.273916955099393</v>
      </c>
      <c r="AL49">
        <v>0</v>
      </c>
      <c r="AM49">
        <v>0</v>
      </c>
      <c r="AN49">
        <v>0</v>
      </c>
      <c r="AO49">
        <v>2.7489280000000007</v>
      </c>
      <c r="AP49">
        <v>2.8102303231151615</v>
      </c>
      <c r="AQ49">
        <v>0</v>
      </c>
      <c r="AR49">
        <v>3.2734864130434782</v>
      </c>
      <c r="AS49">
        <v>2.7930592173898159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371.04544920601268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2.4799999999999995</v>
      </c>
      <c r="L50">
        <v>67.650000000000006</v>
      </c>
      <c r="M50">
        <v>13.637018579234974</v>
      </c>
      <c r="N50">
        <v>35.217005865850552</v>
      </c>
      <c r="O50">
        <v>0</v>
      </c>
      <c r="P50">
        <v>30.464092098885114</v>
      </c>
      <c r="Q50">
        <v>3.3499999999999996</v>
      </c>
      <c r="R50">
        <v>6.8199999999999994</v>
      </c>
      <c r="S50">
        <v>0</v>
      </c>
      <c r="T50">
        <v>0</v>
      </c>
      <c r="U50">
        <v>60.871533983518546</v>
      </c>
      <c r="V50">
        <v>6.1700000000000008</v>
      </c>
      <c r="W50">
        <v>13.316932289267617</v>
      </c>
      <c r="X50">
        <v>26.75</v>
      </c>
      <c r="Y50">
        <v>0</v>
      </c>
      <c r="Z50">
        <v>0</v>
      </c>
      <c r="AA50">
        <v>0</v>
      </c>
      <c r="AB50">
        <v>7.1142611928013002</v>
      </c>
      <c r="AC50">
        <v>5.7390844572732815</v>
      </c>
      <c r="AD50">
        <v>5.4044041683750264</v>
      </c>
      <c r="AE50">
        <v>14.655113395143804</v>
      </c>
      <c r="AF50">
        <v>2.6322033899884132</v>
      </c>
      <c r="AG50">
        <v>12.189915163542956</v>
      </c>
      <c r="AH50">
        <v>27.751309168028762</v>
      </c>
      <c r="AI50">
        <v>0</v>
      </c>
      <c r="AJ50">
        <v>0</v>
      </c>
      <c r="AK50">
        <v>15.273916955099393</v>
      </c>
      <c r="AL50">
        <v>0</v>
      </c>
      <c r="AM50">
        <v>0</v>
      </c>
      <c r="AN50">
        <v>0</v>
      </c>
      <c r="AO50">
        <v>2.7489280000000007</v>
      </c>
      <c r="AP50">
        <v>2.8102303231151615</v>
      </c>
      <c r="AQ50">
        <v>0</v>
      </c>
      <c r="AR50">
        <v>3.2734864130434782</v>
      </c>
      <c r="AS50">
        <v>2.7930592173898159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369.11249466055813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2.4799999999999995</v>
      </c>
      <c r="L51">
        <v>67.650000000000006</v>
      </c>
      <c r="M51">
        <v>13.637018579234974</v>
      </c>
      <c r="N51">
        <v>35.217005865850552</v>
      </c>
      <c r="O51">
        <v>0</v>
      </c>
      <c r="P51">
        <v>30.464092098885114</v>
      </c>
      <c r="Q51">
        <v>3.3499999999999996</v>
      </c>
      <c r="R51">
        <v>6.8199999999999994</v>
      </c>
      <c r="S51">
        <v>0</v>
      </c>
      <c r="T51">
        <v>0</v>
      </c>
      <c r="U51">
        <v>60.871533983518546</v>
      </c>
      <c r="V51">
        <v>6.1700000000000008</v>
      </c>
      <c r="W51">
        <v>13.316932289267617</v>
      </c>
      <c r="X51">
        <v>26.75</v>
      </c>
      <c r="Y51">
        <v>0</v>
      </c>
      <c r="Z51">
        <v>0</v>
      </c>
      <c r="AA51">
        <v>0</v>
      </c>
      <c r="AB51">
        <v>7.1142611928013002</v>
      </c>
      <c r="AC51">
        <v>5.7390844572732815</v>
      </c>
      <c r="AD51">
        <v>5.4044041683750264</v>
      </c>
      <c r="AE51">
        <v>14.655113395143804</v>
      </c>
      <c r="AF51">
        <v>2.6322033899884132</v>
      </c>
      <c r="AG51">
        <v>12.189915163542956</v>
      </c>
      <c r="AH51">
        <v>27.751309168028762</v>
      </c>
      <c r="AI51">
        <v>0</v>
      </c>
      <c r="AJ51">
        <v>0</v>
      </c>
      <c r="AK51">
        <v>15.273916955099393</v>
      </c>
      <c r="AL51">
        <v>0</v>
      </c>
      <c r="AM51">
        <v>0</v>
      </c>
      <c r="AN51">
        <v>0</v>
      </c>
      <c r="AO51">
        <v>2.8317640000000006</v>
      </c>
      <c r="AP51">
        <v>2.8102303231151615</v>
      </c>
      <c r="AQ51">
        <v>0</v>
      </c>
      <c r="AR51">
        <v>3.2734864130434782</v>
      </c>
      <c r="AS51">
        <v>2.7930592173898159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369.19533066055817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2.4799999999999995</v>
      </c>
      <c r="L52">
        <v>67.650000000000006</v>
      </c>
      <c r="M52">
        <v>13.637018579234974</v>
      </c>
      <c r="N52">
        <v>35.217005865850552</v>
      </c>
      <c r="O52">
        <v>0</v>
      </c>
      <c r="P52">
        <v>30.464092098885114</v>
      </c>
      <c r="Q52">
        <v>3.3499999999999996</v>
      </c>
      <c r="R52">
        <v>12.57</v>
      </c>
      <c r="S52">
        <v>0</v>
      </c>
      <c r="T52">
        <v>0</v>
      </c>
      <c r="U52">
        <v>60.871533983518546</v>
      </c>
      <c r="V52">
        <v>6.1700000000000008</v>
      </c>
      <c r="W52">
        <v>13.316932289267617</v>
      </c>
      <c r="X52">
        <v>26.75</v>
      </c>
      <c r="Y52">
        <v>0</v>
      </c>
      <c r="Z52">
        <v>0</v>
      </c>
      <c r="AA52">
        <v>0</v>
      </c>
      <c r="AB52">
        <v>7.1142611928013002</v>
      </c>
      <c r="AC52">
        <v>5.7390844572732815</v>
      </c>
      <c r="AD52">
        <v>5.4044041683750264</v>
      </c>
      <c r="AE52">
        <v>14.655113395143804</v>
      </c>
      <c r="AF52">
        <v>2.6322033899884132</v>
      </c>
      <c r="AG52">
        <v>12.189915163542956</v>
      </c>
      <c r="AH52">
        <v>27.751309168028762</v>
      </c>
      <c r="AI52">
        <v>0</v>
      </c>
      <c r="AJ52">
        <v>0</v>
      </c>
      <c r="AK52">
        <v>15.273916955099393</v>
      </c>
      <c r="AL52">
        <v>0</v>
      </c>
      <c r="AM52">
        <v>0</v>
      </c>
      <c r="AN52">
        <v>0</v>
      </c>
      <c r="AO52">
        <v>2.8317640000000006</v>
      </c>
      <c r="AP52">
        <v>2.8102303231151615</v>
      </c>
      <c r="AQ52">
        <v>0</v>
      </c>
      <c r="AR52">
        <v>3.2734864130434782</v>
      </c>
      <c r="AS52">
        <v>2.7930592173898159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374.94533066055817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2.4799999999999995</v>
      </c>
      <c r="L53">
        <v>67.650000000000006</v>
      </c>
      <c r="M53">
        <v>13.637018579234974</v>
      </c>
      <c r="N53">
        <v>35.217005865850552</v>
      </c>
      <c r="O53">
        <v>0</v>
      </c>
      <c r="P53">
        <v>30.464092098885114</v>
      </c>
      <c r="Q53">
        <v>3.3499999999999996</v>
      </c>
      <c r="R53">
        <v>12.57</v>
      </c>
      <c r="S53">
        <v>0</v>
      </c>
      <c r="T53">
        <v>0</v>
      </c>
      <c r="U53">
        <v>60.871533983518546</v>
      </c>
      <c r="V53">
        <v>6.1700000000000008</v>
      </c>
      <c r="W53">
        <v>13.316932289267617</v>
      </c>
      <c r="X53">
        <v>26.75</v>
      </c>
      <c r="Y53">
        <v>0</v>
      </c>
      <c r="Z53">
        <v>0</v>
      </c>
      <c r="AA53">
        <v>0</v>
      </c>
      <c r="AB53">
        <v>7.1142611928013002</v>
      </c>
      <c r="AC53">
        <v>2.870931837464068</v>
      </c>
      <c r="AD53">
        <v>5.4044041683750264</v>
      </c>
      <c r="AE53">
        <v>14.655113395143804</v>
      </c>
      <c r="AF53">
        <v>2.6322033899884132</v>
      </c>
      <c r="AG53">
        <v>12.189915163542956</v>
      </c>
      <c r="AH53">
        <v>27.751309168028762</v>
      </c>
      <c r="AI53">
        <v>0</v>
      </c>
      <c r="AJ53">
        <v>0</v>
      </c>
      <c r="AK53">
        <v>15.273916955099393</v>
      </c>
      <c r="AL53">
        <v>0</v>
      </c>
      <c r="AM53">
        <v>0</v>
      </c>
      <c r="AN53">
        <v>0</v>
      </c>
      <c r="AO53">
        <v>2.8317640000000006</v>
      </c>
      <c r="AP53">
        <v>2.8102303231151615</v>
      </c>
      <c r="AQ53">
        <v>0</v>
      </c>
      <c r="AR53">
        <v>3.2734864130434782</v>
      </c>
      <c r="AS53">
        <v>2.7930592173898159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372.07717804074895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2.4799999999999995</v>
      </c>
      <c r="L54">
        <v>67.650000000000006</v>
      </c>
      <c r="M54">
        <v>13.637018579234974</v>
      </c>
      <c r="N54">
        <v>35.217005865850552</v>
      </c>
      <c r="O54">
        <v>0</v>
      </c>
      <c r="P54">
        <v>30.464092098885114</v>
      </c>
      <c r="Q54">
        <v>3.3499999999999996</v>
      </c>
      <c r="R54">
        <v>12.57</v>
      </c>
      <c r="S54">
        <v>0</v>
      </c>
      <c r="T54">
        <v>0</v>
      </c>
      <c r="U54">
        <v>60.871533983518546</v>
      </c>
      <c r="V54">
        <v>6.17</v>
      </c>
      <c r="W54">
        <v>13.316932289267617</v>
      </c>
      <c r="X54">
        <v>26.75</v>
      </c>
      <c r="Y54">
        <v>0</v>
      </c>
      <c r="Z54">
        <v>0</v>
      </c>
      <c r="AA54">
        <v>0</v>
      </c>
      <c r="AB54">
        <v>3.3583699272376077</v>
      </c>
      <c r="AC54">
        <v>2.870931837464068</v>
      </c>
      <c r="AD54">
        <v>5.4044041683750264</v>
      </c>
      <c r="AE54">
        <v>14.655113395143804</v>
      </c>
      <c r="AF54">
        <v>2.6322033899884132</v>
      </c>
      <c r="AG54">
        <v>12.189915163542956</v>
      </c>
      <c r="AH54">
        <v>27.751309168028762</v>
      </c>
      <c r="AI54">
        <v>0</v>
      </c>
      <c r="AJ54">
        <v>0</v>
      </c>
      <c r="AK54">
        <v>15.273916955099393</v>
      </c>
      <c r="AL54">
        <v>0</v>
      </c>
      <c r="AM54">
        <v>0</v>
      </c>
      <c r="AN54">
        <v>0</v>
      </c>
      <c r="AO54">
        <v>2.8317640000000006</v>
      </c>
      <c r="AP54">
        <v>2.8102303231151615</v>
      </c>
      <c r="AQ54">
        <v>0</v>
      </c>
      <c r="AR54">
        <v>3.2734864130434782</v>
      </c>
      <c r="AS54">
        <v>2.7930592173898159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368.32128677518529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2.4799999999999995</v>
      </c>
      <c r="L55">
        <v>67.650000000000006</v>
      </c>
      <c r="M55">
        <v>13.637018579234974</v>
      </c>
      <c r="N55">
        <v>35.217005865850552</v>
      </c>
      <c r="O55">
        <v>0</v>
      </c>
      <c r="P55">
        <v>30.464092098885114</v>
      </c>
      <c r="Q55">
        <v>3.3499999999999996</v>
      </c>
      <c r="R55">
        <v>12.57</v>
      </c>
      <c r="S55">
        <v>0</v>
      </c>
      <c r="T55">
        <v>0</v>
      </c>
      <c r="U55">
        <v>60.871533983518546</v>
      </c>
      <c r="V55">
        <v>6.17</v>
      </c>
      <c r="W55">
        <v>13.316932289267617</v>
      </c>
      <c r="X55">
        <v>26.75</v>
      </c>
      <c r="Y55">
        <v>0</v>
      </c>
      <c r="Z55">
        <v>0</v>
      </c>
      <c r="AA55">
        <v>0</v>
      </c>
      <c r="AB55">
        <v>3.3583699272376077</v>
      </c>
      <c r="AC55">
        <v>2.870931837464068</v>
      </c>
      <c r="AD55">
        <v>5.4044041683750264</v>
      </c>
      <c r="AE55">
        <v>14.655113395143804</v>
      </c>
      <c r="AF55">
        <v>2.6322033899884132</v>
      </c>
      <c r="AG55">
        <v>12.189915163542956</v>
      </c>
      <c r="AH55">
        <v>27.751309168028762</v>
      </c>
      <c r="AI55">
        <v>0</v>
      </c>
      <c r="AJ55">
        <v>0</v>
      </c>
      <c r="AK55">
        <v>15.273916955099393</v>
      </c>
      <c r="AL55">
        <v>0</v>
      </c>
      <c r="AM55">
        <v>0</v>
      </c>
      <c r="AN55">
        <v>0</v>
      </c>
      <c r="AO55">
        <v>2.9207360000000007</v>
      </c>
      <c r="AP55">
        <v>2.8102303231151615</v>
      </c>
      <c r="AQ55">
        <v>0</v>
      </c>
      <c r="AR55">
        <v>4.5804266304347827</v>
      </c>
      <c r="AS55">
        <v>2.7930592173898159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369.71719899257653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2.4799999999999995</v>
      </c>
      <c r="L56">
        <v>67.650000000000006</v>
      </c>
      <c r="M56">
        <v>13.637018579234974</v>
      </c>
      <c r="N56">
        <v>35.217005865850552</v>
      </c>
      <c r="O56">
        <v>0</v>
      </c>
      <c r="P56">
        <v>30.464092098885114</v>
      </c>
      <c r="Q56">
        <v>3.3499999999999996</v>
      </c>
      <c r="R56">
        <v>12.57</v>
      </c>
      <c r="S56">
        <v>0</v>
      </c>
      <c r="T56">
        <v>0</v>
      </c>
      <c r="U56">
        <v>60.871533983518546</v>
      </c>
      <c r="V56">
        <v>6.17</v>
      </c>
      <c r="W56">
        <v>13.316932289267617</v>
      </c>
      <c r="X56">
        <v>26.75</v>
      </c>
      <c r="Y56">
        <v>0</v>
      </c>
      <c r="Z56">
        <v>0</v>
      </c>
      <c r="AA56">
        <v>0</v>
      </c>
      <c r="AB56">
        <v>3.3583699272376077</v>
      </c>
      <c r="AC56">
        <v>2.870931837464068</v>
      </c>
      <c r="AD56">
        <v>5.4044041683750264</v>
      </c>
      <c r="AE56">
        <v>14.655113395143804</v>
      </c>
      <c r="AF56">
        <v>2.6322033899884132</v>
      </c>
      <c r="AG56">
        <v>12.189915163542956</v>
      </c>
      <c r="AH56">
        <v>27.751309168028762</v>
      </c>
      <c r="AI56">
        <v>0</v>
      </c>
      <c r="AJ56">
        <v>0</v>
      </c>
      <c r="AK56">
        <v>15.273916955099393</v>
      </c>
      <c r="AL56">
        <v>0</v>
      </c>
      <c r="AM56">
        <v>0</v>
      </c>
      <c r="AN56">
        <v>0</v>
      </c>
      <c r="AO56">
        <v>2.8747160000000003</v>
      </c>
      <c r="AP56">
        <v>2.8102303231151615</v>
      </c>
      <c r="AQ56">
        <v>0</v>
      </c>
      <c r="AR56">
        <v>4.5804266304347827</v>
      </c>
      <c r="AS56">
        <v>2.7930592173898159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369.67117899257653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2.4799999999999995</v>
      </c>
      <c r="L57">
        <v>67.650000000000006</v>
      </c>
      <c r="M57">
        <v>13.637018579234974</v>
      </c>
      <c r="N57">
        <v>35.217005865850552</v>
      </c>
      <c r="O57">
        <v>0</v>
      </c>
      <c r="P57">
        <v>30.464092098885114</v>
      </c>
      <c r="Q57">
        <v>3.3499999999999996</v>
      </c>
      <c r="R57">
        <v>12.57</v>
      </c>
      <c r="S57">
        <v>0</v>
      </c>
      <c r="T57">
        <v>0</v>
      </c>
      <c r="U57">
        <v>60.871533983518546</v>
      </c>
      <c r="V57">
        <v>6.17</v>
      </c>
      <c r="W57">
        <v>13.316932289267617</v>
      </c>
      <c r="X57">
        <v>27.685448027682739</v>
      </c>
      <c r="Y57">
        <v>0</v>
      </c>
      <c r="Z57">
        <v>0</v>
      </c>
      <c r="AA57">
        <v>0</v>
      </c>
      <c r="AB57">
        <v>3.3583699272376077</v>
      </c>
      <c r="AC57">
        <v>2.870931837464068</v>
      </c>
      <c r="AD57">
        <v>5.4044041683750264</v>
      </c>
      <c r="AE57">
        <v>14.655113395143804</v>
      </c>
      <c r="AF57">
        <v>2.6322033899884132</v>
      </c>
      <c r="AG57">
        <v>12.189915163542956</v>
      </c>
      <c r="AH57">
        <v>27.751309168028762</v>
      </c>
      <c r="AI57">
        <v>0</v>
      </c>
      <c r="AJ57">
        <v>0</v>
      </c>
      <c r="AK57">
        <v>15.273916955099393</v>
      </c>
      <c r="AL57">
        <v>0</v>
      </c>
      <c r="AM57">
        <v>0</v>
      </c>
      <c r="AN57">
        <v>0</v>
      </c>
      <c r="AO57">
        <v>2.8747160000000003</v>
      </c>
      <c r="AP57">
        <v>2.8102303231151615</v>
      </c>
      <c r="AQ57">
        <v>0</v>
      </c>
      <c r="AR57">
        <v>4.5804266304347827</v>
      </c>
      <c r="AS57">
        <v>2.7930592173898159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370.60662702025928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2.4799999999999995</v>
      </c>
      <c r="L58">
        <v>67.650000000000006</v>
      </c>
      <c r="M58">
        <v>13.637018579234974</v>
      </c>
      <c r="N58">
        <v>35.217005865850552</v>
      </c>
      <c r="O58">
        <v>0</v>
      </c>
      <c r="P58">
        <v>30.464092098885114</v>
      </c>
      <c r="Q58">
        <v>3.3499999999999996</v>
      </c>
      <c r="R58">
        <v>12.57</v>
      </c>
      <c r="S58">
        <v>0</v>
      </c>
      <c r="T58">
        <v>0</v>
      </c>
      <c r="U58">
        <v>60.871533983518546</v>
      </c>
      <c r="V58">
        <v>6.17</v>
      </c>
      <c r="W58">
        <v>13.316932289267617</v>
      </c>
      <c r="X58">
        <v>27.685448027682739</v>
      </c>
      <c r="Y58">
        <v>0</v>
      </c>
      <c r="Z58">
        <v>0</v>
      </c>
      <c r="AA58">
        <v>0</v>
      </c>
      <c r="AB58">
        <v>3.3583699272376077</v>
      </c>
      <c r="AC58">
        <v>2.870931837464068</v>
      </c>
      <c r="AD58">
        <v>5.4044041683750264</v>
      </c>
      <c r="AE58">
        <v>14.655113395143804</v>
      </c>
      <c r="AF58">
        <v>2.6322033899884132</v>
      </c>
      <c r="AG58">
        <v>12.189915163542956</v>
      </c>
      <c r="AH58">
        <v>27.751309168028762</v>
      </c>
      <c r="AI58">
        <v>0</v>
      </c>
      <c r="AJ58">
        <v>0</v>
      </c>
      <c r="AK58">
        <v>15.273916955099393</v>
      </c>
      <c r="AL58">
        <v>0</v>
      </c>
      <c r="AM58">
        <v>0</v>
      </c>
      <c r="AN58">
        <v>0</v>
      </c>
      <c r="AO58">
        <v>2.8747160000000003</v>
      </c>
      <c r="AP58">
        <v>2.8102303231151615</v>
      </c>
      <c r="AQ58">
        <v>0</v>
      </c>
      <c r="AR58">
        <v>4.5804266304347827</v>
      </c>
      <c r="AS58">
        <v>2.7930592173898159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370.60662702025928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2.4799999999999995</v>
      </c>
      <c r="L59">
        <v>67.650000000000006</v>
      </c>
      <c r="M59">
        <v>13.637018579234974</v>
      </c>
      <c r="N59">
        <v>35.217005865850552</v>
      </c>
      <c r="O59">
        <v>0</v>
      </c>
      <c r="P59">
        <v>30.464092098885114</v>
      </c>
      <c r="Q59">
        <v>3.3499999999999996</v>
      </c>
      <c r="R59">
        <v>12.57</v>
      </c>
      <c r="S59">
        <v>0</v>
      </c>
      <c r="T59">
        <v>0</v>
      </c>
      <c r="U59">
        <v>60.871533983518546</v>
      </c>
      <c r="V59">
        <v>6.17</v>
      </c>
      <c r="W59">
        <v>13.316932289267617</v>
      </c>
      <c r="X59">
        <v>27.685448027682739</v>
      </c>
      <c r="Y59">
        <v>0</v>
      </c>
      <c r="Z59">
        <v>0</v>
      </c>
      <c r="AA59">
        <v>0</v>
      </c>
      <c r="AB59">
        <v>3.3583699272376077</v>
      </c>
      <c r="AC59">
        <v>2.870931837464068</v>
      </c>
      <c r="AD59">
        <v>5.4044041683750264</v>
      </c>
      <c r="AE59">
        <v>14.655113395143804</v>
      </c>
      <c r="AF59">
        <v>2.6322033899884132</v>
      </c>
      <c r="AG59">
        <v>12.189915163542956</v>
      </c>
      <c r="AH59">
        <v>27.751309168028762</v>
      </c>
      <c r="AI59">
        <v>0</v>
      </c>
      <c r="AJ59">
        <v>0</v>
      </c>
      <c r="AK59">
        <v>15.273916955099393</v>
      </c>
      <c r="AL59">
        <v>0</v>
      </c>
      <c r="AM59">
        <v>0</v>
      </c>
      <c r="AN59">
        <v>0</v>
      </c>
      <c r="AO59">
        <v>2.8317640000000006</v>
      </c>
      <c r="AP59">
        <v>2.8102303231151615</v>
      </c>
      <c r="AQ59">
        <v>0</v>
      </c>
      <c r="AR59">
        <v>5.2400326086956523</v>
      </c>
      <c r="AS59">
        <v>2.7930592173898159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371.22328099852018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2.4799999999999995</v>
      </c>
      <c r="L60">
        <v>67.650000000000006</v>
      </c>
      <c r="M60">
        <v>13.637018579234974</v>
      </c>
      <c r="N60">
        <v>35.217005865850552</v>
      </c>
      <c r="O60">
        <v>0</v>
      </c>
      <c r="P60">
        <v>30.464092098885114</v>
      </c>
      <c r="Q60">
        <v>3.3499999999999996</v>
      </c>
      <c r="R60">
        <v>12.57</v>
      </c>
      <c r="S60">
        <v>0</v>
      </c>
      <c r="T60">
        <v>0</v>
      </c>
      <c r="U60">
        <v>60.871533983518546</v>
      </c>
      <c r="V60">
        <v>6.17</v>
      </c>
      <c r="W60">
        <v>13.316932289267617</v>
      </c>
      <c r="X60">
        <v>27.685448027682739</v>
      </c>
      <c r="Y60">
        <v>0</v>
      </c>
      <c r="Z60">
        <v>0</v>
      </c>
      <c r="AA60">
        <v>0</v>
      </c>
      <c r="AB60">
        <v>3.3583699272376077</v>
      </c>
      <c r="AC60">
        <v>2.870931837464068</v>
      </c>
      <c r="AD60">
        <v>5.4044041683750264</v>
      </c>
      <c r="AE60">
        <v>14.655113395143804</v>
      </c>
      <c r="AF60">
        <v>2.6322033899884132</v>
      </c>
      <c r="AG60">
        <v>12.189915163542956</v>
      </c>
      <c r="AH60">
        <v>27.751309168028762</v>
      </c>
      <c r="AI60">
        <v>0</v>
      </c>
      <c r="AJ60">
        <v>0</v>
      </c>
      <c r="AK60">
        <v>15.273916955099393</v>
      </c>
      <c r="AL60">
        <v>0</v>
      </c>
      <c r="AM60">
        <v>0</v>
      </c>
      <c r="AN60">
        <v>0</v>
      </c>
      <c r="AO60">
        <v>2.8317640000000006</v>
      </c>
      <c r="AP60">
        <v>2.8102303231151615</v>
      </c>
      <c r="AQ60">
        <v>0</v>
      </c>
      <c r="AR60">
        <v>5.2400326086956523</v>
      </c>
      <c r="AS60">
        <v>2.7930592173898159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371.22328099852018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2.4799999999999995</v>
      </c>
      <c r="L61">
        <v>67.650000000000006</v>
      </c>
      <c r="M61">
        <v>13.637018579234974</v>
      </c>
      <c r="N61">
        <v>35.217005865850552</v>
      </c>
      <c r="O61">
        <v>0</v>
      </c>
      <c r="P61">
        <v>30.464092098885114</v>
      </c>
      <c r="Q61">
        <v>3.3499999999999996</v>
      </c>
      <c r="R61">
        <v>12.57</v>
      </c>
      <c r="S61">
        <v>0</v>
      </c>
      <c r="T61">
        <v>0</v>
      </c>
      <c r="U61">
        <v>60.871533983518546</v>
      </c>
      <c r="V61">
        <v>6.17</v>
      </c>
      <c r="W61">
        <v>13.316932289267617</v>
      </c>
      <c r="X61">
        <v>27.685448461079854</v>
      </c>
      <c r="Y61">
        <v>0</v>
      </c>
      <c r="Z61">
        <v>0</v>
      </c>
      <c r="AA61">
        <v>0</v>
      </c>
      <c r="AB61">
        <v>3.3583699272376077</v>
      </c>
      <c r="AC61">
        <v>2.870931837464068</v>
      </c>
      <c r="AD61">
        <v>5.4044041683750264</v>
      </c>
      <c r="AE61">
        <v>14.655113395143804</v>
      </c>
      <c r="AF61">
        <v>2.6322033899884132</v>
      </c>
      <c r="AG61">
        <v>12.189915163542956</v>
      </c>
      <c r="AH61">
        <v>27.751309168028762</v>
      </c>
      <c r="AI61">
        <v>0</v>
      </c>
      <c r="AJ61">
        <v>0</v>
      </c>
      <c r="AK61">
        <v>15.273916955099393</v>
      </c>
      <c r="AL61">
        <v>0</v>
      </c>
      <c r="AM61">
        <v>0</v>
      </c>
      <c r="AN61">
        <v>0</v>
      </c>
      <c r="AO61">
        <v>2.7888120000000005</v>
      </c>
      <c r="AP61">
        <v>2.8102303231151615</v>
      </c>
      <c r="AQ61">
        <v>0</v>
      </c>
      <c r="AR61">
        <v>5.2400326086956523</v>
      </c>
      <c r="AS61">
        <v>2.7930592173898159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371.18032943191724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2.4799999999999995</v>
      </c>
      <c r="L62">
        <v>67.650000000000006</v>
      </c>
      <c r="M62">
        <v>13.637018579234974</v>
      </c>
      <c r="N62">
        <v>35.217005865850552</v>
      </c>
      <c r="O62">
        <v>0</v>
      </c>
      <c r="P62">
        <v>30.464092098885114</v>
      </c>
      <c r="Q62">
        <v>3.3499999999999996</v>
      </c>
      <c r="R62">
        <v>12.57</v>
      </c>
      <c r="S62">
        <v>0</v>
      </c>
      <c r="T62">
        <v>0</v>
      </c>
      <c r="U62">
        <v>60.871533983518546</v>
      </c>
      <c r="V62">
        <v>6.17</v>
      </c>
      <c r="W62">
        <v>13.316932289267617</v>
      </c>
      <c r="X62">
        <v>27.685451443911496</v>
      </c>
      <c r="Y62">
        <v>0</v>
      </c>
      <c r="Z62">
        <v>0</v>
      </c>
      <c r="AA62">
        <v>0</v>
      </c>
      <c r="AB62">
        <v>3.3583699272376077</v>
      </c>
      <c r="AC62">
        <v>2.870931837464068</v>
      </c>
      <c r="AD62">
        <v>5.4044041683750264</v>
      </c>
      <c r="AE62">
        <v>14.655113395143804</v>
      </c>
      <c r="AF62">
        <v>2.6322033899884132</v>
      </c>
      <c r="AG62">
        <v>12.189915163542956</v>
      </c>
      <c r="AH62">
        <v>27.751309168028762</v>
      </c>
      <c r="AI62">
        <v>0</v>
      </c>
      <c r="AJ62">
        <v>0</v>
      </c>
      <c r="AK62">
        <v>15.273916955099393</v>
      </c>
      <c r="AL62">
        <v>0</v>
      </c>
      <c r="AM62">
        <v>0</v>
      </c>
      <c r="AN62">
        <v>0</v>
      </c>
      <c r="AO62">
        <v>2.7888120000000005</v>
      </c>
      <c r="AP62">
        <v>2.8102303231151615</v>
      </c>
      <c r="AQ62">
        <v>4.4271188576515348</v>
      </c>
      <c r="AR62">
        <v>5.2400326086956523</v>
      </c>
      <c r="AS62">
        <v>2.7930592173898159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375.60745127240045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2.4799999999999995</v>
      </c>
      <c r="L63">
        <v>127.56</v>
      </c>
      <c r="M63">
        <v>13.637018579234974</v>
      </c>
      <c r="N63">
        <v>35.217005865850552</v>
      </c>
      <c r="O63">
        <v>0</v>
      </c>
      <c r="P63">
        <v>30.464092098885114</v>
      </c>
      <c r="Q63">
        <v>3.3499999999999996</v>
      </c>
      <c r="R63">
        <v>12.57</v>
      </c>
      <c r="S63">
        <v>0</v>
      </c>
      <c r="T63">
        <v>0</v>
      </c>
      <c r="U63">
        <v>60.871533983518546</v>
      </c>
      <c r="V63">
        <v>6.17</v>
      </c>
      <c r="W63">
        <v>13.316932289267617</v>
      </c>
      <c r="X63">
        <v>27.685451443911496</v>
      </c>
      <c r="Y63">
        <v>0</v>
      </c>
      <c r="Z63">
        <v>0</v>
      </c>
      <c r="AA63">
        <v>0</v>
      </c>
      <c r="AB63">
        <v>3.3583699272376077</v>
      </c>
      <c r="AC63">
        <v>2.870931837464068</v>
      </c>
      <c r="AD63">
        <v>5.4044041683750264</v>
      </c>
      <c r="AE63">
        <v>14.655113395143804</v>
      </c>
      <c r="AF63">
        <v>2.6322033899884132</v>
      </c>
      <c r="AG63">
        <v>12.189915163542956</v>
      </c>
      <c r="AH63">
        <v>27.751309168028762</v>
      </c>
      <c r="AI63">
        <v>0</v>
      </c>
      <c r="AJ63">
        <v>0</v>
      </c>
      <c r="AK63">
        <v>15.273916955099393</v>
      </c>
      <c r="AL63">
        <v>0</v>
      </c>
      <c r="AM63">
        <v>0</v>
      </c>
      <c r="AN63">
        <v>0</v>
      </c>
      <c r="AO63">
        <v>2.6568880000000008</v>
      </c>
      <c r="AP63">
        <v>2.8102303231151615</v>
      </c>
      <c r="AQ63">
        <v>4.6130416824707412</v>
      </c>
      <c r="AR63">
        <v>4.5804266304347827</v>
      </c>
      <c r="AS63">
        <v>2.7930592173898159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434.91184411895881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2.4799999999999995</v>
      </c>
      <c r="L64">
        <v>224.2</v>
      </c>
      <c r="M64">
        <v>13.637018579234974</v>
      </c>
      <c r="N64">
        <v>35.217005865850552</v>
      </c>
      <c r="O64">
        <v>0</v>
      </c>
      <c r="P64">
        <v>30.464092098885114</v>
      </c>
      <c r="Q64">
        <v>3.3499999999999996</v>
      </c>
      <c r="R64">
        <v>12.57</v>
      </c>
      <c r="S64">
        <v>0</v>
      </c>
      <c r="T64">
        <v>0</v>
      </c>
      <c r="U64">
        <v>60.871533983518546</v>
      </c>
      <c r="V64">
        <v>6.17</v>
      </c>
      <c r="W64">
        <v>13.316932289267617</v>
      </c>
      <c r="X64">
        <v>27.685451443911496</v>
      </c>
      <c r="Y64">
        <v>0</v>
      </c>
      <c r="Z64">
        <v>0</v>
      </c>
      <c r="AA64">
        <v>0</v>
      </c>
      <c r="AB64">
        <v>3.3583699272376077</v>
      </c>
      <c r="AC64">
        <v>2.870931837464068</v>
      </c>
      <c r="AD64">
        <v>5.4044041683750264</v>
      </c>
      <c r="AE64">
        <v>14.655113395143804</v>
      </c>
      <c r="AF64">
        <v>2.6322033899884132</v>
      </c>
      <c r="AG64">
        <v>12.189915163542956</v>
      </c>
      <c r="AH64">
        <v>27.751309168028762</v>
      </c>
      <c r="AI64">
        <v>0</v>
      </c>
      <c r="AJ64">
        <v>0</v>
      </c>
      <c r="AK64">
        <v>15.273916955099393</v>
      </c>
      <c r="AL64">
        <v>0</v>
      </c>
      <c r="AM64">
        <v>0</v>
      </c>
      <c r="AN64">
        <v>0</v>
      </c>
      <c r="AO64">
        <v>2.6568880000000008</v>
      </c>
      <c r="AP64">
        <v>2.8102303231151615</v>
      </c>
      <c r="AQ64">
        <v>4.6130416824707412</v>
      </c>
      <c r="AR64">
        <v>4.5804266304347827</v>
      </c>
      <c r="AS64">
        <v>2.7930592173898159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531.55184411895891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2.4799999999999995</v>
      </c>
      <c r="L65">
        <v>260.92</v>
      </c>
      <c r="M65">
        <v>13.637018579234974</v>
      </c>
      <c r="N65">
        <v>35.217005865850552</v>
      </c>
      <c r="O65">
        <v>0</v>
      </c>
      <c r="P65">
        <v>30.464092098885114</v>
      </c>
      <c r="Q65">
        <v>3.3499999999999996</v>
      </c>
      <c r="R65">
        <v>12.57</v>
      </c>
      <c r="S65">
        <v>0</v>
      </c>
      <c r="T65">
        <v>0</v>
      </c>
      <c r="U65">
        <v>60.871533983518546</v>
      </c>
      <c r="V65">
        <v>6.17</v>
      </c>
      <c r="W65">
        <v>13.316932289267617</v>
      </c>
      <c r="X65">
        <v>27.685451443911496</v>
      </c>
      <c r="Y65">
        <v>0</v>
      </c>
      <c r="Z65">
        <v>0</v>
      </c>
      <c r="AA65">
        <v>0</v>
      </c>
      <c r="AB65">
        <v>3.3583699272376077</v>
      </c>
      <c r="AC65">
        <v>2.870931837464068</v>
      </c>
      <c r="AD65">
        <v>5.4044041683750264</v>
      </c>
      <c r="AE65">
        <v>14.655113395143804</v>
      </c>
      <c r="AF65">
        <v>2.6322033899884132</v>
      </c>
      <c r="AG65">
        <v>12.189915163542956</v>
      </c>
      <c r="AH65">
        <v>27.751309168028762</v>
      </c>
      <c r="AI65">
        <v>0</v>
      </c>
      <c r="AJ65">
        <v>0</v>
      </c>
      <c r="AK65">
        <v>15.273916955099393</v>
      </c>
      <c r="AL65">
        <v>0</v>
      </c>
      <c r="AM65">
        <v>0</v>
      </c>
      <c r="AN65">
        <v>0</v>
      </c>
      <c r="AO65">
        <v>3.0495920000000005</v>
      </c>
      <c r="AP65">
        <v>2.8102303231151615</v>
      </c>
      <c r="AQ65">
        <v>4.6130416824707412</v>
      </c>
      <c r="AR65">
        <v>4.5804266304347827</v>
      </c>
      <c r="AS65">
        <v>2.7930592173898159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568.66454811895892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2.4799999999999995</v>
      </c>
      <c r="L66">
        <v>260.92</v>
      </c>
      <c r="M66">
        <v>13.637018579234974</v>
      </c>
      <c r="N66">
        <v>35.217005865850552</v>
      </c>
      <c r="O66">
        <v>0</v>
      </c>
      <c r="P66">
        <v>30.464092098885114</v>
      </c>
      <c r="Q66">
        <v>3.3499999999999996</v>
      </c>
      <c r="R66">
        <v>12.57</v>
      </c>
      <c r="S66">
        <v>0</v>
      </c>
      <c r="T66">
        <v>0</v>
      </c>
      <c r="U66">
        <v>60.871533983518546</v>
      </c>
      <c r="V66">
        <v>6.17</v>
      </c>
      <c r="W66">
        <v>13.316932289267617</v>
      </c>
      <c r="X66">
        <v>27.685451443911496</v>
      </c>
      <c r="Y66">
        <v>0</v>
      </c>
      <c r="Z66">
        <v>0</v>
      </c>
      <c r="AA66">
        <v>0</v>
      </c>
      <c r="AB66">
        <v>3.3583699272376077</v>
      </c>
      <c r="AC66">
        <v>2.870931837464068</v>
      </c>
      <c r="AD66">
        <v>5.4044041683750264</v>
      </c>
      <c r="AE66">
        <v>14.655113395143804</v>
      </c>
      <c r="AF66">
        <v>2.6322033899884132</v>
      </c>
      <c r="AG66">
        <v>12.189915163542956</v>
      </c>
      <c r="AH66">
        <v>27.751309168028762</v>
      </c>
      <c r="AI66">
        <v>0</v>
      </c>
      <c r="AJ66">
        <v>0</v>
      </c>
      <c r="AK66">
        <v>15.273916955099393</v>
      </c>
      <c r="AL66">
        <v>0</v>
      </c>
      <c r="AM66">
        <v>0</v>
      </c>
      <c r="AN66">
        <v>0</v>
      </c>
      <c r="AO66">
        <v>2.9636880000000008</v>
      </c>
      <c r="AP66">
        <v>2.8102303231151615</v>
      </c>
      <c r="AQ66">
        <v>4.6130416824707412</v>
      </c>
      <c r="AR66">
        <v>4.5804266304347827</v>
      </c>
      <c r="AS66">
        <v>2.7930592173898159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568.57864411895901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2.4800804855093626</v>
      </c>
      <c r="L67">
        <v>260.92</v>
      </c>
      <c r="M67">
        <v>13.637018579234974</v>
      </c>
      <c r="N67">
        <v>35.217005865850552</v>
      </c>
      <c r="O67">
        <v>0</v>
      </c>
      <c r="P67">
        <v>30.464092098885114</v>
      </c>
      <c r="Q67">
        <v>3.3499999999999996</v>
      </c>
      <c r="R67">
        <v>12.566979091564528</v>
      </c>
      <c r="S67">
        <v>0</v>
      </c>
      <c r="T67">
        <v>0</v>
      </c>
      <c r="U67">
        <v>60.871533983518546</v>
      </c>
      <c r="V67">
        <v>6.17</v>
      </c>
      <c r="W67">
        <v>13.316932289267617</v>
      </c>
      <c r="X67">
        <v>27.683068395964966</v>
      </c>
      <c r="Y67">
        <v>0</v>
      </c>
      <c r="Z67">
        <v>0</v>
      </c>
      <c r="AA67">
        <v>0</v>
      </c>
      <c r="AB67">
        <v>3.3583699272376077</v>
      </c>
      <c r="AC67">
        <v>2.870931837464068</v>
      </c>
      <c r="AD67">
        <v>5.4044041683750264</v>
      </c>
      <c r="AE67">
        <v>14.655113395143804</v>
      </c>
      <c r="AF67">
        <v>2.6322033899884132</v>
      </c>
      <c r="AG67">
        <v>12.189915163542956</v>
      </c>
      <c r="AH67">
        <v>27.751309168028762</v>
      </c>
      <c r="AI67">
        <v>0</v>
      </c>
      <c r="AJ67">
        <v>0</v>
      </c>
      <c r="AK67">
        <v>15.273916955099393</v>
      </c>
      <c r="AL67">
        <v>0</v>
      </c>
      <c r="AM67">
        <v>0</v>
      </c>
      <c r="AN67">
        <v>0</v>
      </c>
      <c r="AO67">
        <v>3.0495920000000005</v>
      </c>
      <c r="AP67">
        <v>2.8102303231151615</v>
      </c>
      <c r="AQ67">
        <v>4.6130416824707412</v>
      </c>
      <c r="AR67">
        <v>3.2734864130434782</v>
      </c>
      <c r="AS67">
        <v>2.7930592173898159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567.35228443069479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2.4800833613445374</v>
      </c>
      <c r="L68">
        <v>315.12</v>
      </c>
      <c r="M68">
        <v>13.637018579234974</v>
      </c>
      <c r="N68">
        <v>35.217005865850552</v>
      </c>
      <c r="O68">
        <v>0</v>
      </c>
      <c r="P68">
        <v>30.464092098885114</v>
      </c>
      <c r="Q68">
        <v>6.1000000000000005</v>
      </c>
      <c r="R68">
        <v>12.459999999999999</v>
      </c>
      <c r="S68">
        <v>0</v>
      </c>
      <c r="T68">
        <v>0</v>
      </c>
      <c r="U68">
        <v>60.871533983518546</v>
      </c>
      <c r="V68">
        <v>6.17</v>
      </c>
      <c r="W68">
        <v>13.316932289267617</v>
      </c>
      <c r="X68">
        <v>27.683068395964966</v>
      </c>
      <c r="Y68">
        <v>0</v>
      </c>
      <c r="Z68">
        <v>0.32522727272727275</v>
      </c>
      <c r="AA68">
        <v>0</v>
      </c>
      <c r="AB68">
        <v>3.3583699272376077</v>
      </c>
      <c r="AC68">
        <v>2.870931837464068</v>
      </c>
      <c r="AD68">
        <v>5.4044041683750264</v>
      </c>
      <c r="AE68">
        <v>14.655113395143804</v>
      </c>
      <c r="AF68">
        <v>2.6322033899884132</v>
      </c>
      <c r="AG68">
        <v>12.189915163542956</v>
      </c>
      <c r="AH68">
        <v>27.751309168028762</v>
      </c>
      <c r="AI68">
        <v>0</v>
      </c>
      <c r="AJ68">
        <v>0</v>
      </c>
      <c r="AK68">
        <v>15.273916955099393</v>
      </c>
      <c r="AL68">
        <v>0</v>
      </c>
      <c r="AM68">
        <v>0</v>
      </c>
      <c r="AN68">
        <v>0</v>
      </c>
      <c r="AO68">
        <v>2.9636880000000008</v>
      </c>
      <c r="AP68">
        <v>2.8102303231151615</v>
      </c>
      <c r="AQ68">
        <v>4.6130416824707412</v>
      </c>
      <c r="AR68">
        <v>3.2734864130434782</v>
      </c>
      <c r="AS68">
        <v>2.7930592173898159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624.43463148769274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2.4799247298773825</v>
      </c>
      <c r="L69">
        <v>319.46201165233049</v>
      </c>
      <c r="M69">
        <v>13.637018579234974</v>
      </c>
      <c r="N69">
        <v>35.217005865850552</v>
      </c>
      <c r="O69">
        <v>0</v>
      </c>
      <c r="P69">
        <v>30.464092098885114</v>
      </c>
      <c r="Q69">
        <v>6.0769900990099002</v>
      </c>
      <c r="R69">
        <v>12.376980487804879</v>
      </c>
      <c r="S69">
        <v>0</v>
      </c>
      <c r="T69">
        <v>0</v>
      </c>
      <c r="U69">
        <v>60.871533983518546</v>
      </c>
      <c r="V69">
        <v>6.17</v>
      </c>
      <c r="W69">
        <v>13.316932289267617</v>
      </c>
      <c r="X69">
        <v>27.683068395964966</v>
      </c>
      <c r="Y69">
        <v>0</v>
      </c>
      <c r="Z69">
        <v>1.9237500000000001</v>
      </c>
      <c r="AA69">
        <v>0</v>
      </c>
      <c r="AB69">
        <v>3.3583699272376077</v>
      </c>
      <c r="AC69">
        <v>2.870931837464068</v>
      </c>
      <c r="AD69">
        <v>8.1456473559460552</v>
      </c>
      <c r="AE69">
        <v>14.655113395143804</v>
      </c>
      <c r="AF69">
        <v>2.6322033899884132</v>
      </c>
      <c r="AG69">
        <v>12.189915163542956</v>
      </c>
      <c r="AH69">
        <v>27.751309168028762</v>
      </c>
      <c r="AI69">
        <v>0</v>
      </c>
      <c r="AJ69">
        <v>0</v>
      </c>
      <c r="AK69">
        <v>15.273916955099393</v>
      </c>
      <c r="AL69">
        <v>0</v>
      </c>
      <c r="AM69">
        <v>0</v>
      </c>
      <c r="AN69">
        <v>0</v>
      </c>
      <c r="AO69">
        <v>2.9636880000000008</v>
      </c>
      <c r="AP69">
        <v>2.8102303231151615</v>
      </c>
      <c r="AQ69">
        <v>8.8569322489961007</v>
      </c>
      <c r="AR69">
        <v>3.2734864130434782</v>
      </c>
      <c r="AS69">
        <v>2.7930592173898159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637.25411157674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2.4799247298773825</v>
      </c>
      <c r="L70">
        <v>319.46201165233049</v>
      </c>
      <c r="M70">
        <v>13.637018579234974</v>
      </c>
      <c r="N70">
        <v>35.217005865850552</v>
      </c>
      <c r="O70">
        <v>0</v>
      </c>
      <c r="P70">
        <v>30.464092098885114</v>
      </c>
      <c r="Q70">
        <v>6.096990626541686</v>
      </c>
      <c r="R70">
        <v>12.376980487804879</v>
      </c>
      <c r="S70">
        <v>0</v>
      </c>
      <c r="T70">
        <v>0</v>
      </c>
      <c r="U70">
        <v>60.871533983518546</v>
      </c>
      <c r="V70">
        <v>6.17</v>
      </c>
      <c r="W70">
        <v>13.316932289267617</v>
      </c>
      <c r="X70">
        <v>27.683068395964966</v>
      </c>
      <c r="Y70">
        <v>0</v>
      </c>
      <c r="Z70">
        <v>1.9237500000000001</v>
      </c>
      <c r="AA70">
        <v>0</v>
      </c>
      <c r="AB70">
        <v>3.3583699272376077</v>
      </c>
      <c r="AC70">
        <v>2.870931837464068</v>
      </c>
      <c r="AD70">
        <v>8.1456473559460552</v>
      </c>
      <c r="AE70">
        <v>14.655113395143804</v>
      </c>
      <c r="AF70">
        <v>2.6322033899884132</v>
      </c>
      <c r="AG70">
        <v>12.189915163542956</v>
      </c>
      <c r="AH70">
        <v>27.751309168028762</v>
      </c>
      <c r="AI70">
        <v>0</v>
      </c>
      <c r="AJ70">
        <v>0</v>
      </c>
      <c r="AK70">
        <v>15.273916955099393</v>
      </c>
      <c r="AL70">
        <v>0</v>
      </c>
      <c r="AM70">
        <v>0</v>
      </c>
      <c r="AN70">
        <v>0</v>
      </c>
      <c r="AO70">
        <v>2.8747160000000003</v>
      </c>
      <c r="AP70">
        <v>2.8102303231151615</v>
      </c>
      <c r="AQ70">
        <v>8.8569322489961007</v>
      </c>
      <c r="AR70">
        <v>3.2734864130434782</v>
      </c>
      <c r="AS70">
        <v>2.7930592173898159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637.1851401042718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4.5098639558384361</v>
      </c>
      <c r="L71">
        <v>319.46201165233049</v>
      </c>
      <c r="M71">
        <v>13.637018579234974</v>
      </c>
      <c r="N71">
        <v>35.217005865850552</v>
      </c>
      <c r="O71">
        <v>0</v>
      </c>
      <c r="P71">
        <v>30.464092098885114</v>
      </c>
      <c r="Q71">
        <v>6.096990626541686</v>
      </c>
      <c r="R71">
        <v>12.4</v>
      </c>
      <c r="S71">
        <v>0</v>
      </c>
      <c r="T71">
        <v>0</v>
      </c>
      <c r="U71">
        <v>60.871533983518546</v>
      </c>
      <c r="V71">
        <v>6.17</v>
      </c>
      <c r="W71">
        <v>13.316932289267617</v>
      </c>
      <c r="X71">
        <v>27.683068395964966</v>
      </c>
      <c r="Y71">
        <v>0</v>
      </c>
      <c r="Z71">
        <v>1.9329545454545456</v>
      </c>
      <c r="AA71">
        <v>0</v>
      </c>
      <c r="AB71">
        <v>3.3583699272376077</v>
      </c>
      <c r="AC71">
        <v>2.870931837464068</v>
      </c>
      <c r="AD71">
        <v>8.1456473559460552</v>
      </c>
      <c r="AE71">
        <v>14.655113395143804</v>
      </c>
      <c r="AF71">
        <v>2.6322033899884132</v>
      </c>
      <c r="AG71">
        <v>12.189915163542956</v>
      </c>
      <c r="AH71">
        <v>27.751309168028762</v>
      </c>
      <c r="AI71">
        <v>0</v>
      </c>
      <c r="AJ71">
        <v>0</v>
      </c>
      <c r="AK71">
        <v>15.273916955099393</v>
      </c>
      <c r="AL71">
        <v>0</v>
      </c>
      <c r="AM71">
        <v>0</v>
      </c>
      <c r="AN71">
        <v>0</v>
      </c>
      <c r="AO71">
        <v>2.7489280000000007</v>
      </c>
      <c r="AP71">
        <v>2.8102303231151615</v>
      </c>
      <c r="AQ71">
        <v>13.841819581105254</v>
      </c>
      <c r="AR71">
        <v>3.2734864130434782</v>
      </c>
      <c r="AS71">
        <v>3.9856955032152666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645.29903900581712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4.5098639558384361</v>
      </c>
      <c r="L72">
        <v>319.46201165233049</v>
      </c>
      <c r="M72">
        <v>13.637018579234974</v>
      </c>
      <c r="N72">
        <v>35.217005865850552</v>
      </c>
      <c r="O72">
        <v>0</v>
      </c>
      <c r="P72">
        <v>30.464092098885114</v>
      </c>
      <c r="Q72">
        <v>6.096990626541686</v>
      </c>
      <c r="R72">
        <v>12.4</v>
      </c>
      <c r="S72">
        <v>0</v>
      </c>
      <c r="T72">
        <v>0</v>
      </c>
      <c r="U72">
        <v>60.871533983518546</v>
      </c>
      <c r="V72">
        <v>6.17</v>
      </c>
      <c r="W72">
        <v>13.316932289267617</v>
      </c>
      <c r="X72">
        <v>27.683068395964966</v>
      </c>
      <c r="Y72">
        <v>0</v>
      </c>
      <c r="Z72">
        <v>1.9329545454545456</v>
      </c>
      <c r="AA72">
        <v>0</v>
      </c>
      <c r="AB72">
        <v>3.3583699272376077</v>
      </c>
      <c r="AC72">
        <v>2.870931837464068</v>
      </c>
      <c r="AD72">
        <v>8.1456473559460552</v>
      </c>
      <c r="AE72">
        <v>14.655113395143804</v>
      </c>
      <c r="AF72">
        <v>2.6322033899884132</v>
      </c>
      <c r="AG72">
        <v>12.189915163542956</v>
      </c>
      <c r="AH72">
        <v>27.751309168028762</v>
      </c>
      <c r="AI72">
        <v>0</v>
      </c>
      <c r="AJ72">
        <v>0</v>
      </c>
      <c r="AK72">
        <v>15.273916955099393</v>
      </c>
      <c r="AL72">
        <v>0</v>
      </c>
      <c r="AM72">
        <v>0</v>
      </c>
      <c r="AN72">
        <v>0</v>
      </c>
      <c r="AO72">
        <v>2.7489280000000007</v>
      </c>
      <c r="AP72">
        <v>2.8102303231151615</v>
      </c>
      <c r="AQ72">
        <v>13.841819581105254</v>
      </c>
      <c r="AR72">
        <v>3.2734864130434782</v>
      </c>
      <c r="AS72">
        <v>3.9856955032152666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645.29903900581712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4.5098639558384361</v>
      </c>
      <c r="L73">
        <v>319.46201165233049</v>
      </c>
      <c r="M73">
        <v>13.637018579234974</v>
      </c>
      <c r="N73">
        <v>35.217005865850552</v>
      </c>
      <c r="O73">
        <v>0</v>
      </c>
      <c r="P73">
        <v>30.464092098885114</v>
      </c>
      <c r="Q73">
        <v>6.096990626541686</v>
      </c>
      <c r="R73">
        <v>12.4</v>
      </c>
      <c r="S73">
        <v>0</v>
      </c>
      <c r="T73">
        <v>0</v>
      </c>
      <c r="U73">
        <v>60.871533983518546</v>
      </c>
      <c r="V73">
        <v>6.17</v>
      </c>
      <c r="W73">
        <v>13.316932289267617</v>
      </c>
      <c r="X73">
        <v>27.683068395964966</v>
      </c>
      <c r="Y73">
        <v>0</v>
      </c>
      <c r="Z73">
        <v>1.9329545454545456</v>
      </c>
      <c r="AA73">
        <v>0</v>
      </c>
      <c r="AB73">
        <v>3.3583699272376077</v>
      </c>
      <c r="AC73">
        <v>2.870931837464068</v>
      </c>
      <c r="AD73">
        <v>8.1456473559460552</v>
      </c>
      <c r="AE73">
        <v>14.655113395143804</v>
      </c>
      <c r="AF73">
        <v>2.6322033899884132</v>
      </c>
      <c r="AG73">
        <v>12.189915163542956</v>
      </c>
      <c r="AH73">
        <v>27.751309168028762</v>
      </c>
      <c r="AI73">
        <v>0</v>
      </c>
      <c r="AJ73">
        <v>0</v>
      </c>
      <c r="AK73">
        <v>15.273916955099393</v>
      </c>
      <c r="AL73">
        <v>0</v>
      </c>
      <c r="AM73">
        <v>0</v>
      </c>
      <c r="AN73">
        <v>0</v>
      </c>
      <c r="AO73">
        <v>2.6998400000000009</v>
      </c>
      <c r="AP73">
        <v>2.8102303231151615</v>
      </c>
      <c r="AQ73">
        <v>13.841819581105254</v>
      </c>
      <c r="AR73">
        <v>3.2734864130434782</v>
      </c>
      <c r="AS73">
        <v>3.9856955032152666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645.24995100581714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4.5098639558384361</v>
      </c>
      <c r="L74">
        <v>319.46201165233049</v>
      </c>
      <c r="M74">
        <v>13.637018579234974</v>
      </c>
      <c r="N74">
        <v>35.217005865850552</v>
      </c>
      <c r="O74">
        <v>0</v>
      </c>
      <c r="P74">
        <v>30.464092098885114</v>
      </c>
      <c r="Q74">
        <v>6.096990626541686</v>
      </c>
      <c r="R74">
        <v>12.4</v>
      </c>
      <c r="S74">
        <v>0</v>
      </c>
      <c r="T74">
        <v>0</v>
      </c>
      <c r="U74">
        <v>60.871533983518546</v>
      </c>
      <c r="V74">
        <v>6.17</v>
      </c>
      <c r="W74">
        <v>13.316932289267617</v>
      </c>
      <c r="X74">
        <v>27.683068395964966</v>
      </c>
      <c r="Y74">
        <v>0</v>
      </c>
      <c r="Z74">
        <v>1.9329545454545456</v>
      </c>
      <c r="AA74">
        <v>0</v>
      </c>
      <c r="AB74">
        <v>3.3583699272376077</v>
      </c>
      <c r="AC74">
        <v>2.870931837464068</v>
      </c>
      <c r="AD74">
        <v>8.1456473559460552</v>
      </c>
      <c r="AE74">
        <v>14.655113395143804</v>
      </c>
      <c r="AF74">
        <v>2.6322033899884132</v>
      </c>
      <c r="AG74">
        <v>12.189915163542956</v>
      </c>
      <c r="AH74">
        <v>27.751309168028762</v>
      </c>
      <c r="AI74">
        <v>0.56419731643422</v>
      </c>
      <c r="AJ74">
        <v>0</v>
      </c>
      <c r="AK74">
        <v>15.273916955099393</v>
      </c>
      <c r="AL74">
        <v>0</v>
      </c>
      <c r="AM74">
        <v>0</v>
      </c>
      <c r="AN74">
        <v>0</v>
      </c>
      <c r="AO74">
        <v>2.6568880000000008</v>
      </c>
      <c r="AP74">
        <v>2.8102303231151615</v>
      </c>
      <c r="AQ74">
        <v>18.454861263575996</v>
      </c>
      <c r="AR74">
        <v>3.2734864130434782</v>
      </c>
      <c r="AS74">
        <v>3.9856955032152666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650.38423800472219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4.5098639558384361</v>
      </c>
      <c r="L75">
        <v>319.46201165233049</v>
      </c>
      <c r="M75">
        <v>13.637018579234974</v>
      </c>
      <c r="N75">
        <v>35.217005865850552</v>
      </c>
      <c r="O75">
        <v>0</v>
      </c>
      <c r="P75">
        <v>30.464092098885114</v>
      </c>
      <c r="Q75">
        <v>6.096990626541686</v>
      </c>
      <c r="R75">
        <v>12.4</v>
      </c>
      <c r="S75">
        <v>0</v>
      </c>
      <c r="T75">
        <v>0</v>
      </c>
      <c r="U75">
        <v>62.01846458544798</v>
      </c>
      <c r="V75">
        <v>6.17</v>
      </c>
      <c r="W75">
        <v>13.316932289267617</v>
      </c>
      <c r="X75">
        <v>27.683068395964966</v>
      </c>
      <c r="Y75">
        <v>0</v>
      </c>
      <c r="Z75">
        <v>1.9329545454545456</v>
      </c>
      <c r="AA75">
        <v>4.1656793248945148</v>
      </c>
      <c r="AB75">
        <v>3.9532811714911271</v>
      </c>
      <c r="AC75">
        <v>2.870931837464068</v>
      </c>
      <c r="AD75">
        <v>10.833906188925171</v>
      </c>
      <c r="AE75">
        <v>14.655113395143804</v>
      </c>
      <c r="AF75">
        <v>5.2615885750624924</v>
      </c>
      <c r="AG75">
        <v>12.189915163542956</v>
      </c>
      <c r="AH75">
        <v>27.751309168028762</v>
      </c>
      <c r="AI75">
        <v>1.1339532271190236</v>
      </c>
      <c r="AJ75">
        <v>0</v>
      </c>
      <c r="AK75">
        <v>15.273916955099393</v>
      </c>
      <c r="AL75">
        <v>0</v>
      </c>
      <c r="AM75">
        <v>0.79266200092767025</v>
      </c>
      <c r="AN75">
        <v>0</v>
      </c>
      <c r="AO75">
        <v>2.6139360000000007</v>
      </c>
      <c r="AP75">
        <v>2.8102303231151615</v>
      </c>
      <c r="AQ75">
        <v>18.454861263575996</v>
      </c>
      <c r="AR75">
        <v>4.5804266304347827</v>
      </c>
      <c r="AS75">
        <v>3.9856955032152666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664.23580932285665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4.5098639558384361</v>
      </c>
      <c r="L76">
        <v>319.46201165233049</v>
      </c>
      <c r="M76">
        <v>13.637018579234974</v>
      </c>
      <c r="N76">
        <v>35.217005865850552</v>
      </c>
      <c r="O76">
        <v>0</v>
      </c>
      <c r="P76">
        <v>30.464092098885114</v>
      </c>
      <c r="Q76">
        <v>6.096990626541686</v>
      </c>
      <c r="R76">
        <v>12.4</v>
      </c>
      <c r="S76">
        <v>0</v>
      </c>
      <c r="T76">
        <v>0</v>
      </c>
      <c r="U76">
        <v>62.14</v>
      </c>
      <c r="V76">
        <v>6.17</v>
      </c>
      <c r="W76">
        <v>13.316932289267617</v>
      </c>
      <c r="X76">
        <v>27.683068395964966</v>
      </c>
      <c r="Y76">
        <v>0</v>
      </c>
      <c r="Z76">
        <v>1.9329545454545456</v>
      </c>
      <c r="AA76">
        <v>8.3313586497890295</v>
      </c>
      <c r="AB76">
        <v>5.9299217572366896</v>
      </c>
      <c r="AC76">
        <v>5.7390844572732815</v>
      </c>
      <c r="AD76">
        <v>10.833906188925171</v>
      </c>
      <c r="AE76">
        <v>14.655113395143804</v>
      </c>
      <c r="AF76">
        <v>7.8937919650509061</v>
      </c>
      <c r="AG76">
        <v>12.189915163542956</v>
      </c>
      <c r="AH76">
        <v>31.958946934598305</v>
      </c>
      <c r="AI76">
        <v>14.532944668150428</v>
      </c>
      <c r="AJ76">
        <v>0</v>
      </c>
      <c r="AK76">
        <v>15.273916955099393</v>
      </c>
      <c r="AL76">
        <v>0</v>
      </c>
      <c r="AM76">
        <v>2.3724038760159143</v>
      </c>
      <c r="AN76">
        <v>0</v>
      </c>
      <c r="AO76">
        <v>2.4820120000000006</v>
      </c>
      <c r="AP76">
        <v>2.8102303231151615</v>
      </c>
      <c r="AQ76">
        <v>18.454861263575996</v>
      </c>
      <c r="AR76">
        <v>15.057423913043479</v>
      </c>
      <c r="AS76">
        <v>3.9856955032152666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705.53146502314451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4.5098639558384361</v>
      </c>
      <c r="L77">
        <v>319.46201165233049</v>
      </c>
      <c r="M77">
        <v>13.637018579234974</v>
      </c>
      <c r="N77">
        <v>35.217005865850552</v>
      </c>
      <c r="O77">
        <v>0</v>
      </c>
      <c r="P77">
        <v>30.464092098885114</v>
      </c>
      <c r="Q77">
        <v>6.096990626541686</v>
      </c>
      <c r="R77">
        <v>12.38</v>
      </c>
      <c r="S77">
        <v>0</v>
      </c>
      <c r="T77">
        <v>0</v>
      </c>
      <c r="U77">
        <v>62.14</v>
      </c>
      <c r="V77">
        <v>6.17</v>
      </c>
      <c r="W77">
        <v>13.316932289267617</v>
      </c>
      <c r="X77">
        <v>27.683068395964966</v>
      </c>
      <c r="Y77">
        <v>0</v>
      </c>
      <c r="Z77">
        <v>5.7988636363636363</v>
      </c>
      <c r="AA77">
        <v>12.493970464135021</v>
      </c>
      <c r="AB77">
        <v>12.095614790997818</v>
      </c>
      <c r="AC77">
        <v>9.0630287724785337</v>
      </c>
      <c r="AD77">
        <v>11.162966917443361</v>
      </c>
      <c r="AE77">
        <v>14.802498786024755</v>
      </c>
      <c r="AF77">
        <v>11.695550394488132</v>
      </c>
      <c r="AG77">
        <v>12.189915163542956</v>
      </c>
      <c r="AH77">
        <v>41.624154915082819</v>
      </c>
      <c r="AI77">
        <v>14.532944668150428</v>
      </c>
      <c r="AJ77">
        <v>0</v>
      </c>
      <c r="AK77">
        <v>15.273916955099393</v>
      </c>
      <c r="AL77">
        <v>0</v>
      </c>
      <c r="AM77">
        <v>3.9549368144877066</v>
      </c>
      <c r="AN77">
        <v>0</v>
      </c>
      <c r="AO77">
        <v>2.4820120000000006</v>
      </c>
      <c r="AP77">
        <v>3.1507713338856664</v>
      </c>
      <c r="AQ77">
        <v>18.454861263575996</v>
      </c>
      <c r="AR77">
        <v>15.057423913043479</v>
      </c>
      <c r="AS77">
        <v>3.9856955032152666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738.89610975592916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4.5098639558384361</v>
      </c>
      <c r="L78">
        <v>319.46201165233049</v>
      </c>
      <c r="M78">
        <v>13.637018579234974</v>
      </c>
      <c r="N78">
        <v>35.217005865850552</v>
      </c>
      <c r="O78">
        <v>0</v>
      </c>
      <c r="P78">
        <v>30.464092098885114</v>
      </c>
      <c r="Q78">
        <v>6.096990626541686</v>
      </c>
      <c r="R78">
        <v>12.38</v>
      </c>
      <c r="S78">
        <v>0</v>
      </c>
      <c r="T78">
        <v>0</v>
      </c>
      <c r="U78">
        <v>62.14</v>
      </c>
      <c r="V78">
        <v>6.17</v>
      </c>
      <c r="W78">
        <v>13.316932289267617</v>
      </c>
      <c r="X78">
        <v>27.683068395964966</v>
      </c>
      <c r="Y78">
        <v>0</v>
      </c>
      <c r="Z78">
        <v>5.7988636363636363</v>
      </c>
      <c r="AA78">
        <v>12.493970464135021</v>
      </c>
      <c r="AB78">
        <v>12.095614790997818</v>
      </c>
      <c r="AC78">
        <v>9.0630287724785337</v>
      </c>
      <c r="AD78">
        <v>11.162966917443361</v>
      </c>
      <c r="AE78">
        <v>14.802498786024755</v>
      </c>
      <c r="AF78">
        <v>11.695550394488132</v>
      </c>
      <c r="AG78">
        <v>12.189915163542956</v>
      </c>
      <c r="AH78">
        <v>41.624154915082819</v>
      </c>
      <c r="AI78">
        <v>14.532944668150428</v>
      </c>
      <c r="AJ78">
        <v>0</v>
      </c>
      <c r="AK78">
        <v>15.273916955099393</v>
      </c>
      <c r="AL78">
        <v>0</v>
      </c>
      <c r="AM78">
        <v>3.9549368144877066</v>
      </c>
      <c r="AN78">
        <v>0</v>
      </c>
      <c r="AO78">
        <v>2.4820120000000006</v>
      </c>
      <c r="AP78">
        <v>3.1507713338856664</v>
      </c>
      <c r="AQ78">
        <v>18.454861263575996</v>
      </c>
      <c r="AR78">
        <v>4.2552255434782609</v>
      </c>
      <c r="AS78">
        <v>3.9856955032152666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728.09391138636386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4.5098639558384361</v>
      </c>
      <c r="L79">
        <v>319.46201165233049</v>
      </c>
      <c r="M79">
        <v>13.637018579234974</v>
      </c>
      <c r="N79">
        <v>35.217005865850552</v>
      </c>
      <c r="O79">
        <v>0</v>
      </c>
      <c r="P79">
        <v>30.464092098885114</v>
      </c>
      <c r="Q79">
        <v>6.096990626541686</v>
      </c>
      <c r="R79">
        <v>12.38</v>
      </c>
      <c r="S79">
        <v>0</v>
      </c>
      <c r="T79">
        <v>0</v>
      </c>
      <c r="U79">
        <v>62.14</v>
      </c>
      <c r="V79">
        <v>6.17</v>
      </c>
      <c r="W79">
        <v>13.316932289267617</v>
      </c>
      <c r="X79">
        <v>27.683068395964966</v>
      </c>
      <c r="Y79">
        <v>0</v>
      </c>
      <c r="Z79">
        <v>5.7988636363636363</v>
      </c>
      <c r="AA79">
        <v>12.493970464135021</v>
      </c>
      <c r="AB79">
        <v>12.095614790997818</v>
      </c>
      <c r="AC79">
        <v>9.0630287724785337</v>
      </c>
      <c r="AD79">
        <v>11.162966917443361</v>
      </c>
      <c r="AE79">
        <v>14.802498786024755</v>
      </c>
      <c r="AF79">
        <v>11.695550394488132</v>
      </c>
      <c r="AG79">
        <v>12.189915163542956</v>
      </c>
      <c r="AH79">
        <v>41.624154915082819</v>
      </c>
      <c r="AI79">
        <v>14.532944668150428</v>
      </c>
      <c r="AJ79">
        <v>0</v>
      </c>
      <c r="AK79">
        <v>15.273916955099393</v>
      </c>
      <c r="AL79">
        <v>0</v>
      </c>
      <c r="AM79">
        <v>3.9549368144877066</v>
      </c>
      <c r="AN79">
        <v>0</v>
      </c>
      <c r="AO79">
        <v>2.5280320000000005</v>
      </c>
      <c r="AP79">
        <v>3.1507713338856664</v>
      </c>
      <c r="AQ79">
        <v>18.454861263575996</v>
      </c>
      <c r="AR79">
        <v>3.9269565217391307</v>
      </c>
      <c r="AS79">
        <v>3.9856955032152666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727.81166236462479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4.5098639558384361</v>
      </c>
      <c r="L80">
        <v>319.46201165233049</v>
      </c>
      <c r="M80">
        <v>13.637018579234974</v>
      </c>
      <c r="N80">
        <v>35.217005865850552</v>
      </c>
      <c r="O80">
        <v>0</v>
      </c>
      <c r="P80">
        <v>30.464092098885114</v>
      </c>
      <c r="Q80">
        <v>6.096990626541686</v>
      </c>
      <c r="R80">
        <v>12.38</v>
      </c>
      <c r="S80">
        <v>0</v>
      </c>
      <c r="T80">
        <v>0</v>
      </c>
      <c r="U80">
        <v>62.14</v>
      </c>
      <c r="V80">
        <v>6.17</v>
      </c>
      <c r="W80">
        <v>13.316932289267617</v>
      </c>
      <c r="X80">
        <v>27.683068395964966</v>
      </c>
      <c r="Y80">
        <v>0</v>
      </c>
      <c r="Z80">
        <v>5.7988636363636363</v>
      </c>
      <c r="AA80">
        <v>12.493970464135021</v>
      </c>
      <c r="AB80">
        <v>12.095614790997818</v>
      </c>
      <c r="AC80">
        <v>9.0630287724785337</v>
      </c>
      <c r="AD80">
        <v>11.162966917443361</v>
      </c>
      <c r="AE80">
        <v>14.802498786024755</v>
      </c>
      <c r="AF80">
        <v>11.695550394488132</v>
      </c>
      <c r="AG80">
        <v>12.189915163542956</v>
      </c>
      <c r="AH80">
        <v>41.624154915082819</v>
      </c>
      <c r="AI80">
        <v>14.532944668150428</v>
      </c>
      <c r="AJ80">
        <v>0</v>
      </c>
      <c r="AK80">
        <v>15.273916955099393</v>
      </c>
      <c r="AL80">
        <v>0</v>
      </c>
      <c r="AM80">
        <v>3.9549368144877066</v>
      </c>
      <c r="AN80">
        <v>0</v>
      </c>
      <c r="AO80">
        <v>2.5740520000000009</v>
      </c>
      <c r="AP80">
        <v>3.1507713338856664</v>
      </c>
      <c r="AQ80">
        <v>18.454861263575996</v>
      </c>
      <c r="AR80">
        <v>3.9269565217391307</v>
      </c>
      <c r="AS80">
        <v>3.9856955032152666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727.85768236462479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4.5098639558384361</v>
      </c>
      <c r="L81">
        <v>319.46201165233049</v>
      </c>
      <c r="M81">
        <v>13.637018579234974</v>
      </c>
      <c r="N81">
        <v>35.217005865850552</v>
      </c>
      <c r="O81">
        <v>0</v>
      </c>
      <c r="P81">
        <v>30.464092098885114</v>
      </c>
      <c r="Q81">
        <v>6.096990626541686</v>
      </c>
      <c r="R81">
        <v>12.38</v>
      </c>
      <c r="S81">
        <v>0</v>
      </c>
      <c r="T81">
        <v>0</v>
      </c>
      <c r="U81">
        <v>62.14</v>
      </c>
      <c r="V81">
        <v>6.17</v>
      </c>
      <c r="W81">
        <v>13.316932289267617</v>
      </c>
      <c r="X81">
        <v>27.683068395964966</v>
      </c>
      <c r="Y81">
        <v>0</v>
      </c>
      <c r="Z81">
        <v>5.7988636363636363</v>
      </c>
      <c r="AA81">
        <v>12.493970464135021</v>
      </c>
      <c r="AB81">
        <v>12.095614790997818</v>
      </c>
      <c r="AC81">
        <v>9.0630287724785337</v>
      </c>
      <c r="AD81">
        <v>11.162966917443361</v>
      </c>
      <c r="AE81">
        <v>14.802498786024755</v>
      </c>
      <c r="AF81">
        <v>11.695550394488132</v>
      </c>
      <c r="AG81">
        <v>12.189915163542956</v>
      </c>
      <c r="AH81">
        <v>41.624154915082819</v>
      </c>
      <c r="AI81">
        <v>14.532944668150428</v>
      </c>
      <c r="AJ81">
        <v>0</v>
      </c>
      <c r="AK81">
        <v>15.273916955099393</v>
      </c>
      <c r="AL81">
        <v>0</v>
      </c>
      <c r="AM81">
        <v>3.9549368144877066</v>
      </c>
      <c r="AN81">
        <v>0</v>
      </c>
      <c r="AO81">
        <v>2.5740520000000009</v>
      </c>
      <c r="AP81">
        <v>3.1507713338856664</v>
      </c>
      <c r="AQ81">
        <v>18.454861263575996</v>
      </c>
      <c r="AR81">
        <v>3.2734864130434782</v>
      </c>
      <c r="AS81">
        <v>3.9856955032152666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727.20421225592906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4.5098639558384361</v>
      </c>
      <c r="L82">
        <v>319.46201165233049</v>
      </c>
      <c r="M82">
        <v>13.637018579234974</v>
      </c>
      <c r="N82">
        <v>35.217005865850552</v>
      </c>
      <c r="O82">
        <v>0</v>
      </c>
      <c r="P82">
        <v>30.464092098885114</v>
      </c>
      <c r="Q82">
        <v>6.096990626541686</v>
      </c>
      <c r="R82">
        <v>12.38</v>
      </c>
      <c r="S82">
        <v>0</v>
      </c>
      <c r="T82">
        <v>0</v>
      </c>
      <c r="U82">
        <v>62.14</v>
      </c>
      <c r="V82">
        <v>6.17</v>
      </c>
      <c r="W82">
        <v>13.316932289267617</v>
      </c>
      <c r="X82">
        <v>27.683068395964966</v>
      </c>
      <c r="Y82">
        <v>0</v>
      </c>
      <c r="Z82">
        <v>5.7988636363636363</v>
      </c>
      <c r="AA82">
        <v>12.493970464135021</v>
      </c>
      <c r="AB82">
        <v>12.095614790997818</v>
      </c>
      <c r="AC82">
        <v>9.0630287724785337</v>
      </c>
      <c r="AD82">
        <v>11.162966917443361</v>
      </c>
      <c r="AE82">
        <v>14.802498786024755</v>
      </c>
      <c r="AF82">
        <v>11.695550394488132</v>
      </c>
      <c r="AG82">
        <v>12.189915163542956</v>
      </c>
      <c r="AH82">
        <v>41.624154915082819</v>
      </c>
      <c r="AI82">
        <v>4.5302543142255116</v>
      </c>
      <c r="AJ82">
        <v>0</v>
      </c>
      <c r="AK82">
        <v>15.273916955099393</v>
      </c>
      <c r="AL82">
        <v>0</v>
      </c>
      <c r="AM82">
        <v>3.9549368144877066</v>
      </c>
      <c r="AN82">
        <v>0</v>
      </c>
      <c r="AO82">
        <v>2.6139360000000007</v>
      </c>
      <c r="AP82">
        <v>3.1507713338856664</v>
      </c>
      <c r="AQ82">
        <v>18.454861263575996</v>
      </c>
      <c r="AR82">
        <v>3.2734864130434782</v>
      </c>
      <c r="AS82">
        <v>3.9856955032152666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717.24140590200409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4.5098639558384361</v>
      </c>
      <c r="L83">
        <v>319.46201165233049</v>
      </c>
      <c r="M83">
        <v>13.637018579234974</v>
      </c>
      <c r="N83">
        <v>35.217005865850552</v>
      </c>
      <c r="O83">
        <v>0</v>
      </c>
      <c r="P83">
        <v>30.464092098885114</v>
      </c>
      <c r="Q83">
        <v>6.096990626541686</v>
      </c>
      <c r="R83">
        <v>12.38</v>
      </c>
      <c r="S83">
        <v>0</v>
      </c>
      <c r="T83">
        <v>0</v>
      </c>
      <c r="U83">
        <v>61.951530801354124</v>
      </c>
      <c r="V83">
        <v>6.17</v>
      </c>
      <c r="W83">
        <v>13.316932289267617</v>
      </c>
      <c r="X83">
        <v>27.683068395964966</v>
      </c>
      <c r="Y83">
        <v>0</v>
      </c>
      <c r="Z83">
        <v>5.7988636363636363</v>
      </c>
      <c r="AA83">
        <v>12.493970464135021</v>
      </c>
      <c r="AB83">
        <v>12.095614790997818</v>
      </c>
      <c r="AC83">
        <v>9.0630287724785337</v>
      </c>
      <c r="AD83">
        <v>11.162966917443361</v>
      </c>
      <c r="AE83">
        <v>14.802498786024755</v>
      </c>
      <c r="AF83">
        <v>11.695550394488132</v>
      </c>
      <c r="AG83">
        <v>12.189915163542956</v>
      </c>
      <c r="AH83">
        <v>41.624154915082819</v>
      </c>
      <c r="AI83">
        <v>4.1522699051858361</v>
      </c>
      <c r="AJ83">
        <v>0</v>
      </c>
      <c r="AK83">
        <v>15.273916955099393</v>
      </c>
      <c r="AL83">
        <v>0</v>
      </c>
      <c r="AM83">
        <v>3.9549368144877066</v>
      </c>
      <c r="AN83">
        <v>0</v>
      </c>
      <c r="AO83">
        <v>2.6998400000000009</v>
      </c>
      <c r="AP83">
        <v>3.1507713338856664</v>
      </c>
      <c r="AQ83">
        <v>18.454861263575996</v>
      </c>
      <c r="AR83">
        <v>3.2734864130434782</v>
      </c>
      <c r="AS83">
        <v>3.9856955032152666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716.7608562943185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4.5098639558384361</v>
      </c>
      <c r="L84">
        <v>319.46201165233049</v>
      </c>
      <c r="M84">
        <v>13.637018579234974</v>
      </c>
      <c r="N84">
        <v>35.217005865850552</v>
      </c>
      <c r="O84">
        <v>0</v>
      </c>
      <c r="P84">
        <v>30.464092098885114</v>
      </c>
      <c r="Q84">
        <v>6.096990626541686</v>
      </c>
      <c r="R84">
        <v>12.38</v>
      </c>
      <c r="S84">
        <v>0</v>
      </c>
      <c r="T84">
        <v>0</v>
      </c>
      <c r="U84">
        <v>61.951530801354124</v>
      </c>
      <c r="V84">
        <v>6.17</v>
      </c>
      <c r="W84">
        <v>13.316932289267617</v>
      </c>
      <c r="X84">
        <v>27.683068395964966</v>
      </c>
      <c r="Y84">
        <v>0</v>
      </c>
      <c r="Z84">
        <v>5.7988636363636363</v>
      </c>
      <c r="AA84">
        <v>12.493970464135021</v>
      </c>
      <c r="AB84">
        <v>12.095614790997818</v>
      </c>
      <c r="AC84">
        <v>9.0630287724785337</v>
      </c>
      <c r="AD84">
        <v>11.162966917443361</v>
      </c>
      <c r="AE84">
        <v>14.802498786024755</v>
      </c>
      <c r="AF84">
        <v>11.695550394488132</v>
      </c>
      <c r="AG84">
        <v>12.189915163542956</v>
      </c>
      <c r="AH84">
        <v>41.624154915082819</v>
      </c>
      <c r="AI84">
        <v>4.1522699051858361</v>
      </c>
      <c r="AJ84">
        <v>0</v>
      </c>
      <c r="AK84">
        <v>15.273916955099393</v>
      </c>
      <c r="AL84">
        <v>0</v>
      </c>
      <c r="AM84">
        <v>3.9549368144877066</v>
      </c>
      <c r="AN84">
        <v>0</v>
      </c>
      <c r="AO84">
        <v>2.6998400000000009</v>
      </c>
      <c r="AP84">
        <v>3.1507713338856664</v>
      </c>
      <c r="AQ84">
        <v>18.454861263575996</v>
      </c>
      <c r="AR84">
        <v>4.2552255434782609</v>
      </c>
      <c r="AS84">
        <v>3.9856955032152666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717.74259542475329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4.5098639558384361</v>
      </c>
      <c r="L85">
        <v>319.46201165233049</v>
      </c>
      <c r="M85">
        <v>13.637018579234974</v>
      </c>
      <c r="N85">
        <v>35.217005865850552</v>
      </c>
      <c r="O85">
        <v>0</v>
      </c>
      <c r="P85">
        <v>30.464092098885114</v>
      </c>
      <c r="Q85">
        <v>6.096990626541686</v>
      </c>
      <c r="R85">
        <v>12.38</v>
      </c>
      <c r="S85">
        <v>0</v>
      </c>
      <c r="T85">
        <v>0</v>
      </c>
      <c r="U85">
        <v>61.951530801354124</v>
      </c>
      <c r="V85">
        <v>6.17</v>
      </c>
      <c r="W85">
        <v>13.316932289267617</v>
      </c>
      <c r="X85">
        <v>27.683068395964966</v>
      </c>
      <c r="Y85">
        <v>0</v>
      </c>
      <c r="Z85">
        <v>0.32522727272727275</v>
      </c>
      <c r="AA85">
        <v>8.3313586497890295</v>
      </c>
      <c r="AB85">
        <v>10.672762552437558</v>
      </c>
      <c r="AC85">
        <v>8.6155747300470562</v>
      </c>
      <c r="AD85">
        <v>10.833906188925171</v>
      </c>
      <c r="AE85">
        <v>14.655113395143804</v>
      </c>
      <c r="AF85">
        <v>5.2615885750624924</v>
      </c>
      <c r="AG85">
        <v>12.189915163542956</v>
      </c>
      <c r="AH85">
        <v>36.509262810327712</v>
      </c>
      <c r="AI85">
        <v>4.1522699051858361</v>
      </c>
      <c r="AJ85">
        <v>0</v>
      </c>
      <c r="AK85">
        <v>15.273916955099393</v>
      </c>
      <c r="AL85">
        <v>0</v>
      </c>
      <c r="AM85">
        <v>2.7687348764797495</v>
      </c>
      <c r="AN85">
        <v>0</v>
      </c>
      <c r="AO85">
        <v>2.6998400000000009</v>
      </c>
      <c r="AP85">
        <v>2.8102303231151615</v>
      </c>
      <c r="AQ85">
        <v>18.454861263575996</v>
      </c>
      <c r="AR85">
        <v>15.057423913043479</v>
      </c>
      <c r="AS85">
        <v>3.9856955032152666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703.48619634298609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4.5098639558384361</v>
      </c>
      <c r="L86">
        <v>319.46201165233049</v>
      </c>
      <c r="M86">
        <v>13.637018579234974</v>
      </c>
      <c r="N86">
        <v>35.217005865850552</v>
      </c>
      <c r="O86">
        <v>0</v>
      </c>
      <c r="P86">
        <v>30.464092098885114</v>
      </c>
      <c r="Q86">
        <v>6.096990626541686</v>
      </c>
      <c r="R86">
        <v>12.38</v>
      </c>
      <c r="S86">
        <v>0</v>
      </c>
      <c r="T86">
        <v>0</v>
      </c>
      <c r="U86">
        <v>61.951530801354124</v>
      </c>
      <c r="V86">
        <v>6.17</v>
      </c>
      <c r="W86">
        <v>13.316932289267617</v>
      </c>
      <c r="X86">
        <v>27.683068395964966</v>
      </c>
      <c r="Y86">
        <v>0</v>
      </c>
      <c r="Z86">
        <v>0</v>
      </c>
      <c r="AA86">
        <v>8.3313586497890295</v>
      </c>
      <c r="AB86">
        <v>10.672762552437558</v>
      </c>
      <c r="AC86">
        <v>8.6155747300470562</v>
      </c>
      <c r="AD86">
        <v>10.833906188925171</v>
      </c>
      <c r="AE86">
        <v>14.655113395143804</v>
      </c>
      <c r="AF86">
        <v>5.2615885750624924</v>
      </c>
      <c r="AG86">
        <v>12.189915163542956</v>
      </c>
      <c r="AH86">
        <v>36.509262810327712</v>
      </c>
      <c r="AI86">
        <v>4.1522699051858361</v>
      </c>
      <c r="AJ86">
        <v>0</v>
      </c>
      <c r="AK86">
        <v>15.273916955099393</v>
      </c>
      <c r="AL86">
        <v>0</v>
      </c>
      <c r="AM86">
        <v>1.8169822626898355</v>
      </c>
      <c r="AN86">
        <v>0</v>
      </c>
      <c r="AO86">
        <v>2.7489280000000007</v>
      </c>
      <c r="AP86">
        <v>2.8102303231151615</v>
      </c>
      <c r="AQ86">
        <v>18.454861263575996</v>
      </c>
      <c r="AR86">
        <v>15.057423913043479</v>
      </c>
      <c r="AS86">
        <v>3.9856955032152666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702.25830445646898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4.5098639558384361</v>
      </c>
      <c r="L87">
        <v>319.46201165233049</v>
      </c>
      <c r="M87">
        <v>13.637018579234974</v>
      </c>
      <c r="N87">
        <v>35.217005865850552</v>
      </c>
      <c r="O87">
        <v>0</v>
      </c>
      <c r="P87">
        <v>30.464092098885114</v>
      </c>
      <c r="Q87">
        <v>6.096990626541686</v>
      </c>
      <c r="R87">
        <v>12.38</v>
      </c>
      <c r="S87">
        <v>0</v>
      </c>
      <c r="T87">
        <v>0</v>
      </c>
      <c r="U87">
        <v>61.951530801354124</v>
      </c>
      <c r="V87">
        <v>6.17</v>
      </c>
      <c r="W87">
        <v>13.316932289267617</v>
      </c>
      <c r="X87">
        <v>27.683068395964966</v>
      </c>
      <c r="Y87">
        <v>0</v>
      </c>
      <c r="Z87">
        <v>0</v>
      </c>
      <c r="AA87">
        <v>8.3313586497890295</v>
      </c>
      <c r="AB87">
        <v>10.672762552437558</v>
      </c>
      <c r="AC87">
        <v>8.6155747300470562</v>
      </c>
      <c r="AD87">
        <v>10.833906188925171</v>
      </c>
      <c r="AE87">
        <v>14.655113395143804</v>
      </c>
      <c r="AF87">
        <v>5.2615885750624924</v>
      </c>
      <c r="AG87">
        <v>12.189915163542956</v>
      </c>
      <c r="AH87">
        <v>36.509262810327712</v>
      </c>
      <c r="AI87">
        <v>4.1522699051858361</v>
      </c>
      <c r="AJ87">
        <v>0</v>
      </c>
      <c r="AK87">
        <v>15.273916955099393</v>
      </c>
      <c r="AL87">
        <v>0</v>
      </c>
      <c r="AM87">
        <v>1.8169822626898355</v>
      </c>
      <c r="AN87">
        <v>0</v>
      </c>
      <c r="AO87">
        <v>2.7489280000000007</v>
      </c>
      <c r="AP87">
        <v>2.8102303231151615</v>
      </c>
      <c r="AQ87">
        <v>18.454861263575996</v>
      </c>
      <c r="AR87">
        <v>4.2552255434782609</v>
      </c>
      <c r="AS87">
        <v>3.9856955032152666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691.45610608690367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4.5098639558384361</v>
      </c>
      <c r="L88">
        <v>319.46201165233049</v>
      </c>
      <c r="M88">
        <v>13.637018579234974</v>
      </c>
      <c r="N88">
        <v>35.217005865850552</v>
      </c>
      <c r="O88">
        <v>0</v>
      </c>
      <c r="P88">
        <v>30.464092098885114</v>
      </c>
      <c r="Q88">
        <v>6.096990626541686</v>
      </c>
      <c r="R88">
        <v>12.38</v>
      </c>
      <c r="S88">
        <v>0</v>
      </c>
      <c r="T88">
        <v>0</v>
      </c>
      <c r="U88">
        <v>61.951530801354124</v>
      </c>
      <c r="V88">
        <v>6.17</v>
      </c>
      <c r="W88">
        <v>13.316932289267617</v>
      </c>
      <c r="X88">
        <v>27.683068395964966</v>
      </c>
      <c r="Y88">
        <v>0</v>
      </c>
      <c r="Z88">
        <v>0</v>
      </c>
      <c r="AA88">
        <v>8.3313586497890295</v>
      </c>
      <c r="AB88">
        <v>10.672762552437558</v>
      </c>
      <c r="AC88">
        <v>8.6155747300470562</v>
      </c>
      <c r="AD88">
        <v>10.833906188925171</v>
      </c>
      <c r="AE88">
        <v>14.655113395143804</v>
      </c>
      <c r="AF88">
        <v>5.2615885750624924</v>
      </c>
      <c r="AG88">
        <v>12.189915163542956</v>
      </c>
      <c r="AH88">
        <v>36.509262810327712</v>
      </c>
      <c r="AI88">
        <v>4.5302543142255116</v>
      </c>
      <c r="AJ88">
        <v>0</v>
      </c>
      <c r="AK88">
        <v>15.273916955099393</v>
      </c>
      <c r="AL88">
        <v>0</v>
      </c>
      <c r="AM88">
        <v>1.8169822626898355</v>
      </c>
      <c r="AN88">
        <v>0</v>
      </c>
      <c r="AO88">
        <v>2.7888120000000005</v>
      </c>
      <c r="AP88">
        <v>2.8102303231151615</v>
      </c>
      <c r="AQ88">
        <v>18.454861263575996</v>
      </c>
      <c r="AR88">
        <v>3.2734864130434782</v>
      </c>
      <c r="AS88">
        <v>3.9856955032152666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690.89223536550867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4.5098639558384361</v>
      </c>
      <c r="L89">
        <v>319.46201165233049</v>
      </c>
      <c r="M89">
        <v>13.637018579234974</v>
      </c>
      <c r="N89">
        <v>35.217005865850552</v>
      </c>
      <c r="O89">
        <v>0</v>
      </c>
      <c r="P89">
        <v>30.464092098885114</v>
      </c>
      <c r="Q89">
        <v>6.096990626541686</v>
      </c>
      <c r="R89">
        <v>12.38</v>
      </c>
      <c r="S89">
        <v>0</v>
      </c>
      <c r="T89">
        <v>0</v>
      </c>
      <c r="U89">
        <v>61.951530801354124</v>
      </c>
      <c r="V89">
        <v>6.17</v>
      </c>
      <c r="W89">
        <v>13.316932289267617</v>
      </c>
      <c r="X89">
        <v>27.683068395964966</v>
      </c>
      <c r="Y89">
        <v>0</v>
      </c>
      <c r="Z89">
        <v>0.32522727272727275</v>
      </c>
      <c r="AA89">
        <v>8.3313586497890295</v>
      </c>
      <c r="AB89">
        <v>10.672762552437558</v>
      </c>
      <c r="AC89">
        <v>8.6155747300470562</v>
      </c>
      <c r="AD89">
        <v>10.833906188925171</v>
      </c>
      <c r="AE89">
        <v>14.655113395143804</v>
      </c>
      <c r="AF89">
        <v>5.2615885750624924</v>
      </c>
      <c r="AG89">
        <v>12.189915163542956</v>
      </c>
      <c r="AH89">
        <v>36.509262810327712</v>
      </c>
      <c r="AI89">
        <v>4.5302543142255116</v>
      </c>
      <c r="AJ89">
        <v>0</v>
      </c>
      <c r="AK89">
        <v>15.273916955099393</v>
      </c>
      <c r="AL89">
        <v>0</v>
      </c>
      <c r="AM89">
        <v>1.8169822626898355</v>
      </c>
      <c r="AN89">
        <v>0</v>
      </c>
      <c r="AO89">
        <v>2.7888120000000005</v>
      </c>
      <c r="AP89">
        <v>2.8102303231151615</v>
      </c>
      <c r="AQ89">
        <v>18.454861263575996</v>
      </c>
      <c r="AR89">
        <v>3.2734864130434782</v>
      </c>
      <c r="AS89">
        <v>3.9856955032152666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691.21746263823593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4.5098639558384361</v>
      </c>
      <c r="L90">
        <v>319.46201165233049</v>
      </c>
      <c r="M90">
        <v>13.637018579234974</v>
      </c>
      <c r="N90">
        <v>35.217005865850552</v>
      </c>
      <c r="O90">
        <v>0</v>
      </c>
      <c r="P90">
        <v>30.464092098885114</v>
      </c>
      <c r="Q90">
        <v>6.096990626541686</v>
      </c>
      <c r="R90">
        <v>12.38</v>
      </c>
      <c r="S90">
        <v>0</v>
      </c>
      <c r="T90">
        <v>0</v>
      </c>
      <c r="U90">
        <v>61.951530801354124</v>
      </c>
      <c r="V90">
        <v>6.17</v>
      </c>
      <c r="W90">
        <v>13.316932289267617</v>
      </c>
      <c r="X90">
        <v>27.683068395964966</v>
      </c>
      <c r="Y90">
        <v>0</v>
      </c>
      <c r="Z90">
        <v>0.65352272727272731</v>
      </c>
      <c r="AA90">
        <v>8.3313586497890295</v>
      </c>
      <c r="AB90">
        <v>10.672762552437558</v>
      </c>
      <c r="AC90">
        <v>8.6155747300470562</v>
      </c>
      <c r="AD90">
        <v>10.833906188925171</v>
      </c>
      <c r="AE90">
        <v>14.655113395143804</v>
      </c>
      <c r="AF90">
        <v>5.2615885750624924</v>
      </c>
      <c r="AG90">
        <v>12.189915163542956</v>
      </c>
      <c r="AH90">
        <v>36.509262810327712</v>
      </c>
      <c r="AI90">
        <v>4.5302543142255116</v>
      </c>
      <c r="AJ90">
        <v>0</v>
      </c>
      <c r="AK90">
        <v>15.273916955099393</v>
      </c>
      <c r="AL90">
        <v>0</v>
      </c>
      <c r="AM90">
        <v>2.7687348764797495</v>
      </c>
      <c r="AN90">
        <v>0</v>
      </c>
      <c r="AO90">
        <v>2.8747160000000003</v>
      </c>
      <c r="AP90">
        <v>2.8102303231151615</v>
      </c>
      <c r="AQ90">
        <v>18.454861263575996</v>
      </c>
      <c r="AR90">
        <v>3.2734864130434782</v>
      </c>
      <c r="AS90">
        <v>3.9856955032152666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692.58341470657126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4.5098639558384361</v>
      </c>
      <c r="L91">
        <v>319.46201165233049</v>
      </c>
      <c r="M91">
        <v>13.637018579234974</v>
      </c>
      <c r="N91">
        <v>35.217005865850552</v>
      </c>
      <c r="O91">
        <v>0</v>
      </c>
      <c r="P91">
        <v>30.464092098885114</v>
      </c>
      <c r="Q91">
        <v>6.096990626541686</v>
      </c>
      <c r="R91">
        <v>12.38</v>
      </c>
      <c r="S91">
        <v>0</v>
      </c>
      <c r="T91">
        <v>0</v>
      </c>
      <c r="U91">
        <v>61.951530801354124</v>
      </c>
      <c r="V91">
        <v>6.17</v>
      </c>
      <c r="W91">
        <v>13.316932289267617</v>
      </c>
      <c r="X91">
        <v>27.683068395964966</v>
      </c>
      <c r="Y91">
        <v>0</v>
      </c>
      <c r="Z91">
        <v>5.7988636363636363</v>
      </c>
      <c r="AA91">
        <v>12.493970464135021</v>
      </c>
      <c r="AB91">
        <v>12.095614790997818</v>
      </c>
      <c r="AC91">
        <v>9.0630287724785337</v>
      </c>
      <c r="AD91">
        <v>11.162966917443361</v>
      </c>
      <c r="AE91">
        <v>14.802498786024755</v>
      </c>
      <c r="AF91">
        <v>11.695550394488132</v>
      </c>
      <c r="AG91">
        <v>12.189915163542956</v>
      </c>
      <c r="AH91">
        <v>41.624154915082819</v>
      </c>
      <c r="AI91">
        <v>4.5302543142255116</v>
      </c>
      <c r="AJ91">
        <v>0</v>
      </c>
      <c r="AK91">
        <v>15.273916955099393</v>
      </c>
      <c r="AL91">
        <v>0</v>
      </c>
      <c r="AM91">
        <v>3.1622748135600363</v>
      </c>
      <c r="AN91">
        <v>0</v>
      </c>
      <c r="AO91">
        <v>2.8747160000000003</v>
      </c>
      <c r="AP91">
        <v>3.1507713338856664</v>
      </c>
      <c r="AQ91">
        <v>18.454861263575996</v>
      </c>
      <c r="AR91">
        <v>3.2734864130434782</v>
      </c>
      <c r="AS91">
        <v>3.9856955032152666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716.52105470243066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4.5098639558384361</v>
      </c>
      <c r="L92">
        <v>319.46201165233049</v>
      </c>
      <c r="M92">
        <v>13.637018579234974</v>
      </c>
      <c r="N92">
        <v>35.217005865850552</v>
      </c>
      <c r="O92">
        <v>0</v>
      </c>
      <c r="P92">
        <v>30.464092098885114</v>
      </c>
      <c r="Q92">
        <v>6.096990626541686</v>
      </c>
      <c r="R92">
        <v>12.38</v>
      </c>
      <c r="S92">
        <v>0</v>
      </c>
      <c r="T92">
        <v>0</v>
      </c>
      <c r="U92">
        <v>61.951530801354124</v>
      </c>
      <c r="V92">
        <v>6.17</v>
      </c>
      <c r="W92">
        <v>13.316932289267617</v>
      </c>
      <c r="X92">
        <v>27.683068395964966</v>
      </c>
      <c r="Y92">
        <v>0</v>
      </c>
      <c r="Z92">
        <v>5.7988636363636363</v>
      </c>
      <c r="AA92">
        <v>12.493970464135021</v>
      </c>
      <c r="AB92">
        <v>12.095614790997818</v>
      </c>
      <c r="AC92">
        <v>9.0630287724785337</v>
      </c>
      <c r="AD92">
        <v>11.162966917443361</v>
      </c>
      <c r="AE92">
        <v>14.802498786024755</v>
      </c>
      <c r="AF92">
        <v>11.695550394488132</v>
      </c>
      <c r="AG92">
        <v>12.189915163542956</v>
      </c>
      <c r="AH92">
        <v>41.624154915082819</v>
      </c>
      <c r="AI92">
        <v>0.75596881807934924</v>
      </c>
      <c r="AJ92">
        <v>0</v>
      </c>
      <c r="AK92">
        <v>15.273916955099393</v>
      </c>
      <c r="AL92">
        <v>0</v>
      </c>
      <c r="AM92">
        <v>3.1622748135600363</v>
      </c>
      <c r="AN92">
        <v>0</v>
      </c>
      <c r="AO92">
        <v>2.9207360000000007</v>
      </c>
      <c r="AP92">
        <v>3.1507713338856664</v>
      </c>
      <c r="AQ92">
        <v>18.454861263575996</v>
      </c>
      <c r="AR92">
        <v>4.5804266304347827</v>
      </c>
      <c r="AS92">
        <v>3.9856955032152666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714.09972942367585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4.5098639558384361</v>
      </c>
      <c r="L93">
        <v>319.46201165233049</v>
      </c>
      <c r="M93">
        <v>13.637018579234974</v>
      </c>
      <c r="N93">
        <v>35.217005865850552</v>
      </c>
      <c r="O93">
        <v>0</v>
      </c>
      <c r="P93">
        <v>30.464092098885114</v>
      </c>
      <c r="Q93">
        <v>6.096990626541686</v>
      </c>
      <c r="R93">
        <v>12.38</v>
      </c>
      <c r="S93">
        <v>0</v>
      </c>
      <c r="T93">
        <v>0</v>
      </c>
      <c r="U93">
        <v>61.951530801354124</v>
      </c>
      <c r="V93">
        <v>6.17</v>
      </c>
      <c r="W93">
        <v>13.316932289267617</v>
      </c>
      <c r="X93">
        <v>27.683068395964966</v>
      </c>
      <c r="Y93">
        <v>0</v>
      </c>
      <c r="Z93">
        <v>5.7988636363636363</v>
      </c>
      <c r="AA93">
        <v>12.493970464135021</v>
      </c>
      <c r="AB93">
        <v>12.095614790997818</v>
      </c>
      <c r="AC93">
        <v>9.0630287724785337</v>
      </c>
      <c r="AD93">
        <v>11.162966917443361</v>
      </c>
      <c r="AE93">
        <v>14.802498786024755</v>
      </c>
      <c r="AF93">
        <v>11.695550394488132</v>
      </c>
      <c r="AG93">
        <v>12.189915163542956</v>
      </c>
      <c r="AH93">
        <v>41.624154915082819</v>
      </c>
      <c r="AI93">
        <v>0</v>
      </c>
      <c r="AJ93">
        <v>0</v>
      </c>
      <c r="AK93">
        <v>15.273916955099393</v>
      </c>
      <c r="AL93">
        <v>0</v>
      </c>
      <c r="AM93">
        <v>3.1622748135600363</v>
      </c>
      <c r="AN93">
        <v>0</v>
      </c>
      <c r="AO93">
        <v>2.9207360000000007</v>
      </c>
      <c r="AP93">
        <v>3.1507713338856664</v>
      </c>
      <c r="AQ93">
        <v>18.454861263575996</v>
      </c>
      <c r="AR93">
        <v>3.9269565217391307</v>
      </c>
      <c r="AS93">
        <v>3.9856955032152666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712.69029049690084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4.5098639558384361</v>
      </c>
      <c r="L94">
        <v>319.46201165233049</v>
      </c>
      <c r="M94">
        <v>13.637018579234974</v>
      </c>
      <c r="N94">
        <v>35.217005865850552</v>
      </c>
      <c r="O94">
        <v>0</v>
      </c>
      <c r="P94">
        <v>30.464092098885114</v>
      </c>
      <c r="Q94">
        <v>6.096990626541686</v>
      </c>
      <c r="R94">
        <v>12.38</v>
      </c>
      <c r="S94">
        <v>0</v>
      </c>
      <c r="T94">
        <v>0</v>
      </c>
      <c r="U94">
        <v>61.951530801354124</v>
      </c>
      <c r="V94">
        <v>6.17</v>
      </c>
      <c r="W94">
        <v>13.316932289267617</v>
      </c>
      <c r="X94">
        <v>27.683068395964966</v>
      </c>
      <c r="Y94">
        <v>0</v>
      </c>
      <c r="Z94">
        <v>5.7988636363636363</v>
      </c>
      <c r="AA94">
        <v>12.493970464135021</v>
      </c>
      <c r="AB94">
        <v>12.095614790997818</v>
      </c>
      <c r="AC94">
        <v>9.0630287724785337</v>
      </c>
      <c r="AD94">
        <v>11.162966917443361</v>
      </c>
      <c r="AE94">
        <v>14.802498786024755</v>
      </c>
      <c r="AF94">
        <v>11.695550394488132</v>
      </c>
      <c r="AG94">
        <v>12.189915163542956</v>
      </c>
      <c r="AH94">
        <v>41.624154915082819</v>
      </c>
      <c r="AI94">
        <v>0</v>
      </c>
      <c r="AJ94">
        <v>0</v>
      </c>
      <c r="AK94">
        <v>15.273916955099393</v>
      </c>
      <c r="AL94">
        <v>0</v>
      </c>
      <c r="AM94">
        <v>3.1622748135600363</v>
      </c>
      <c r="AN94">
        <v>0</v>
      </c>
      <c r="AO94">
        <v>2.9636880000000008</v>
      </c>
      <c r="AP94">
        <v>3.1507713338856664</v>
      </c>
      <c r="AQ94">
        <v>18.454861263575996</v>
      </c>
      <c r="AR94">
        <v>15.057423913043479</v>
      </c>
      <c r="AS94">
        <v>3.9856955032152666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723.86370988820522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4.5098639558384361</v>
      </c>
      <c r="L95">
        <v>319.46201165233049</v>
      </c>
      <c r="M95">
        <v>13.637018579234974</v>
      </c>
      <c r="N95">
        <v>35.217005865850552</v>
      </c>
      <c r="O95">
        <v>0</v>
      </c>
      <c r="P95">
        <v>30.464092098885114</v>
      </c>
      <c r="Q95">
        <v>6.096990626541686</v>
      </c>
      <c r="R95">
        <v>12.4</v>
      </c>
      <c r="S95">
        <v>0</v>
      </c>
      <c r="T95">
        <v>0</v>
      </c>
      <c r="U95">
        <v>61.951530801354124</v>
      </c>
      <c r="V95">
        <v>6.17</v>
      </c>
      <c r="W95">
        <v>13.316932289267617</v>
      </c>
      <c r="X95">
        <v>27.683068395964966</v>
      </c>
      <c r="Y95">
        <v>0</v>
      </c>
      <c r="Z95">
        <v>0.32522727272727275</v>
      </c>
      <c r="AA95">
        <v>8.3313586497890295</v>
      </c>
      <c r="AB95">
        <v>7.5090410046561704</v>
      </c>
      <c r="AC95">
        <v>5.7390844572732815</v>
      </c>
      <c r="AD95">
        <v>8.1456473559460552</v>
      </c>
      <c r="AE95">
        <v>14.655113395143804</v>
      </c>
      <c r="AF95">
        <v>5.8449569923297302</v>
      </c>
      <c r="AG95">
        <v>12.189915163542956</v>
      </c>
      <c r="AH95">
        <v>40.722518250817913</v>
      </c>
      <c r="AI95">
        <v>0</v>
      </c>
      <c r="AJ95">
        <v>0</v>
      </c>
      <c r="AK95">
        <v>15.273916955099393</v>
      </c>
      <c r="AL95">
        <v>0</v>
      </c>
      <c r="AM95">
        <v>2.5677783128642835</v>
      </c>
      <c r="AN95">
        <v>0</v>
      </c>
      <c r="AO95">
        <v>2.9636880000000008</v>
      </c>
      <c r="AP95">
        <v>2.8102303231151615</v>
      </c>
      <c r="AQ95">
        <v>18.454861263575996</v>
      </c>
      <c r="AR95">
        <v>15.057423913043479</v>
      </c>
      <c r="AS95">
        <v>3.9856955032152666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695.48497107840797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4.5098639558384361</v>
      </c>
      <c r="L96">
        <v>319.46201165233049</v>
      </c>
      <c r="M96">
        <v>13.637018579234974</v>
      </c>
      <c r="N96">
        <v>35.217005865850552</v>
      </c>
      <c r="O96">
        <v>0</v>
      </c>
      <c r="P96">
        <v>30.464092098885114</v>
      </c>
      <c r="Q96">
        <v>6.096990626541686</v>
      </c>
      <c r="R96">
        <v>12.4</v>
      </c>
      <c r="S96">
        <v>0</v>
      </c>
      <c r="T96">
        <v>0</v>
      </c>
      <c r="U96">
        <v>61.951530801354124</v>
      </c>
      <c r="V96">
        <v>6.17</v>
      </c>
      <c r="W96">
        <v>13.316932289267617</v>
      </c>
      <c r="X96">
        <v>27.683068395964966</v>
      </c>
      <c r="Y96">
        <v>0</v>
      </c>
      <c r="Z96">
        <v>0</v>
      </c>
      <c r="AA96">
        <v>4.1656793248945148</v>
      </c>
      <c r="AB96">
        <v>3.3583699272376077</v>
      </c>
      <c r="AC96">
        <v>2.870931837464068</v>
      </c>
      <c r="AD96">
        <v>8.1456473559460552</v>
      </c>
      <c r="AE96">
        <v>14.655113395143804</v>
      </c>
      <c r="AF96">
        <v>2.6322033899884132</v>
      </c>
      <c r="AG96">
        <v>12.189915163542956</v>
      </c>
      <c r="AH96">
        <v>40.722518250817913</v>
      </c>
      <c r="AI96">
        <v>0</v>
      </c>
      <c r="AJ96">
        <v>0</v>
      </c>
      <c r="AK96">
        <v>15.273916955099393</v>
      </c>
      <c r="AL96">
        <v>0</v>
      </c>
      <c r="AM96">
        <v>0.79266200092767025</v>
      </c>
      <c r="AN96">
        <v>0</v>
      </c>
      <c r="AO96">
        <v>3.0495920000000005</v>
      </c>
      <c r="AP96">
        <v>2.8102303231151615</v>
      </c>
      <c r="AQ96">
        <v>18.454861263575996</v>
      </c>
      <c r="AR96">
        <v>3.9269565217391307</v>
      </c>
      <c r="AS96">
        <v>3.9856955032152666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667.94280747797586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4.5098639558384361</v>
      </c>
      <c r="L97">
        <v>319.46201165233049</v>
      </c>
      <c r="M97">
        <v>13.637018579234974</v>
      </c>
      <c r="N97">
        <v>35.217005865850552</v>
      </c>
      <c r="O97">
        <v>0</v>
      </c>
      <c r="P97">
        <v>30.464092098885114</v>
      </c>
      <c r="Q97">
        <v>6.096990626541686</v>
      </c>
      <c r="R97">
        <v>12.4</v>
      </c>
      <c r="S97">
        <v>0</v>
      </c>
      <c r="T97">
        <v>0</v>
      </c>
      <c r="U97">
        <v>61.951530801354124</v>
      </c>
      <c r="V97">
        <v>6.17</v>
      </c>
      <c r="W97">
        <v>13.316932289267617</v>
      </c>
      <c r="X97">
        <v>27.683068395964966</v>
      </c>
      <c r="Y97">
        <v>0</v>
      </c>
      <c r="Z97">
        <v>0</v>
      </c>
      <c r="AA97">
        <v>4.1656793248945148</v>
      </c>
      <c r="AB97">
        <v>2.8045815800523046</v>
      </c>
      <c r="AC97">
        <v>2.870931837464068</v>
      </c>
      <c r="AD97">
        <v>8.1456473559460552</v>
      </c>
      <c r="AE97">
        <v>14.655113395143804</v>
      </c>
      <c r="AF97">
        <v>2.6322033899884132</v>
      </c>
      <c r="AG97">
        <v>12.189915163542956</v>
      </c>
      <c r="AH97">
        <v>40.722518250817913</v>
      </c>
      <c r="AI97">
        <v>0</v>
      </c>
      <c r="AJ97">
        <v>0</v>
      </c>
      <c r="AK97">
        <v>15.273916955099393</v>
      </c>
      <c r="AL97">
        <v>0</v>
      </c>
      <c r="AM97">
        <v>0</v>
      </c>
      <c r="AN97">
        <v>0</v>
      </c>
      <c r="AO97">
        <v>3.0495920000000005</v>
      </c>
      <c r="AP97">
        <v>2.8102303231151615</v>
      </c>
      <c r="AQ97">
        <v>18.454861263575996</v>
      </c>
      <c r="AR97">
        <v>3.2734864130434782</v>
      </c>
      <c r="AS97">
        <v>2.7930592173898159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664.75025073534164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4.5098639558384361</v>
      </c>
      <c r="L98">
        <v>319.46201165233049</v>
      </c>
      <c r="M98">
        <v>13.637018579234974</v>
      </c>
      <c r="N98">
        <v>35.217005865850552</v>
      </c>
      <c r="O98">
        <v>0</v>
      </c>
      <c r="P98">
        <v>30.464092098885114</v>
      </c>
      <c r="Q98">
        <v>6.096990626541686</v>
      </c>
      <c r="R98">
        <v>12.4</v>
      </c>
      <c r="S98">
        <v>0</v>
      </c>
      <c r="T98">
        <v>0</v>
      </c>
      <c r="U98">
        <v>61.951530801354124</v>
      </c>
      <c r="V98">
        <v>6.17</v>
      </c>
      <c r="W98">
        <v>13.316932289267617</v>
      </c>
      <c r="X98">
        <v>27.683068395964966</v>
      </c>
      <c r="Y98">
        <v>0</v>
      </c>
      <c r="Z98">
        <v>0</v>
      </c>
      <c r="AA98">
        <v>4.1656793248945148</v>
      </c>
      <c r="AB98">
        <v>2.8045815800523046</v>
      </c>
      <c r="AC98">
        <v>2.870931837464068</v>
      </c>
      <c r="AD98">
        <v>8.1456473559460552</v>
      </c>
      <c r="AE98">
        <v>14.655113395143804</v>
      </c>
      <c r="AF98">
        <v>2.6322033899884132</v>
      </c>
      <c r="AG98">
        <v>12.189915163542956</v>
      </c>
      <c r="AH98">
        <v>40.722518250817913</v>
      </c>
      <c r="AI98">
        <v>0</v>
      </c>
      <c r="AJ98">
        <v>0</v>
      </c>
      <c r="AK98">
        <v>15.273916955099393</v>
      </c>
      <c r="AL98">
        <v>0</v>
      </c>
      <c r="AM98">
        <v>0</v>
      </c>
      <c r="AN98">
        <v>0</v>
      </c>
      <c r="AO98">
        <v>3.0495920000000005</v>
      </c>
      <c r="AP98">
        <v>2.8102303231151615</v>
      </c>
      <c r="AQ98">
        <v>18.454861263575996</v>
      </c>
      <c r="AR98">
        <v>3.2734864130434782</v>
      </c>
      <c r="AS98">
        <v>2.7930592173898159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664.75025073534164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7.5388885160604976E-2</v>
      </c>
      <c r="L99">
        <f t="shared" si="2"/>
        <v>3.9531363005860576</v>
      </c>
      <c r="M99">
        <f t="shared" si="2"/>
        <v>0.32728844590163991</v>
      </c>
      <c r="N99">
        <f t="shared" si="2"/>
        <v>0.84520814078041473</v>
      </c>
      <c r="O99">
        <f t="shared" si="2"/>
        <v>0</v>
      </c>
      <c r="P99">
        <f t="shared" si="2"/>
        <v>0.72841854920019344</v>
      </c>
      <c r="Q99">
        <f t="shared" si="2"/>
        <v>0.10383517253708596</v>
      </c>
      <c r="R99">
        <f t="shared" si="2"/>
        <v>0.2440799484270314</v>
      </c>
      <c r="S99">
        <f t="shared" si="2"/>
        <v>0</v>
      </c>
      <c r="T99">
        <f t="shared" si="2"/>
        <v>0</v>
      </c>
      <c r="U99">
        <f t="shared" si="2"/>
        <v>1.461493962682844</v>
      </c>
      <c r="V99">
        <f t="shared" si="2"/>
        <v>0.132868052075201</v>
      </c>
      <c r="W99">
        <f t="shared" si="2"/>
        <v>0.319606374942423</v>
      </c>
      <c r="X99">
        <f t="shared" si="2"/>
        <v>0.68127845160300249</v>
      </c>
      <c r="Y99">
        <f t="shared" si="2"/>
        <v>0</v>
      </c>
      <c r="Z99">
        <f t="shared" si="2"/>
        <v>4.0592812500000006E-2</v>
      </c>
      <c r="AA99">
        <f t="shared" si="2"/>
        <v>7.0271298523206766E-2</v>
      </c>
      <c r="AB99">
        <f t="shared" si="2"/>
        <v>0.13129787114101674</v>
      </c>
      <c r="AC99">
        <f t="shared" si="2"/>
        <v>0.1075682297222925</v>
      </c>
      <c r="AD99">
        <f t="shared" si="2"/>
        <v>0.18799406739258728</v>
      </c>
      <c r="AE99">
        <f t="shared" si="2"/>
        <v>0.35216487765609378</v>
      </c>
      <c r="AF99">
        <f t="shared" si="2"/>
        <v>9.7082931991451626E-2</v>
      </c>
      <c r="AG99">
        <f t="shared" si="2"/>
        <v>0.29255796392503136</v>
      </c>
      <c r="AH99">
        <f t="shared" si="2"/>
        <v>0.71612843163859763</v>
      </c>
      <c r="AI99">
        <f t="shared" si="2"/>
        <v>6.7092232604542251E-2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1.5904874691149044E-2</v>
      </c>
      <c r="AN99">
        <f t="shared" si="2"/>
        <v>0</v>
      </c>
      <c r="AO99">
        <f t="shared" si="2"/>
        <v>6.7693119000000024E-2</v>
      </c>
      <c r="AP99">
        <f t="shared" si="2"/>
        <v>6.9783295774647772E-2</v>
      </c>
      <c r="AQ99">
        <f t="shared" si="2"/>
        <v>0.19283160920814038</v>
      </c>
      <c r="AR99">
        <f t="shared" si="2"/>
        <v>0.12628156453804348</v>
      </c>
      <c r="AS99">
        <f t="shared" si="2"/>
        <v>9.5631554544209824E-2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11.870053025669893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2.0699999999999998</v>
      </c>
      <c r="L3">
        <v>9.059773454690939</v>
      </c>
      <c r="M3">
        <v>1.2897180327868853</v>
      </c>
      <c r="N3">
        <v>2.8497577148686561</v>
      </c>
      <c r="O3">
        <v>3.17</v>
      </c>
      <c r="P3">
        <v>3.6099999999999994</v>
      </c>
      <c r="Q3">
        <v>0.38980759743463245</v>
      </c>
      <c r="R3">
        <v>0.64</v>
      </c>
      <c r="S3">
        <v>0</v>
      </c>
      <c r="T3">
        <v>1.01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1.1511598439970894</v>
      </c>
      <c r="AC3">
        <v>0.97283439511967362</v>
      </c>
      <c r="AD3">
        <v>2.6607768142000019</v>
      </c>
      <c r="AE3">
        <v>4.9293940905246485</v>
      </c>
      <c r="AF3">
        <v>0.7603221734592549</v>
      </c>
      <c r="AG3">
        <v>4.7775516181781024</v>
      </c>
      <c r="AH3">
        <v>10.431721418556441</v>
      </c>
      <c r="AI3">
        <v>0</v>
      </c>
      <c r="AJ3">
        <v>0</v>
      </c>
      <c r="AK3">
        <v>8.4216603749778258</v>
      </c>
      <c r="AL3">
        <v>0</v>
      </c>
      <c r="AM3">
        <v>0</v>
      </c>
      <c r="AN3">
        <v>0</v>
      </c>
      <c r="AO3">
        <v>0</v>
      </c>
      <c r="AP3">
        <v>0</v>
      </c>
      <c r="AQ3">
        <v>6.2569822240232247</v>
      </c>
      <c r="AR3">
        <v>0</v>
      </c>
      <c r="AS3">
        <v>3.0705715788932975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76.77203133171065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1.4299568640463334</v>
      </c>
      <c r="L4">
        <v>9.059773454690939</v>
      </c>
      <c r="M4">
        <v>1.2897180327868853</v>
      </c>
      <c r="N4">
        <v>2.8497577148686561</v>
      </c>
      <c r="O4">
        <v>3.17</v>
      </c>
      <c r="P4">
        <v>3.6099999999999994</v>
      </c>
      <c r="Q4">
        <v>0.38980759743463245</v>
      </c>
      <c r="R4">
        <v>0.64</v>
      </c>
      <c r="S4">
        <v>0</v>
      </c>
      <c r="T4">
        <v>1.31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1.1511598439970894</v>
      </c>
      <c r="AC4">
        <v>0.97283439511967362</v>
      </c>
      <c r="AD4">
        <v>2.6607768142000019</v>
      </c>
      <c r="AE4">
        <v>4.9293940905246485</v>
      </c>
      <c r="AF4">
        <v>0.7603221734592549</v>
      </c>
      <c r="AG4">
        <v>4.7775516181781024</v>
      </c>
      <c r="AH4">
        <v>8.3460529286045535</v>
      </c>
      <c r="AI4">
        <v>0</v>
      </c>
      <c r="AJ4">
        <v>0</v>
      </c>
      <c r="AK4">
        <v>8.4216603749778258</v>
      </c>
      <c r="AL4">
        <v>0</v>
      </c>
      <c r="AM4">
        <v>0</v>
      </c>
      <c r="AN4">
        <v>0</v>
      </c>
      <c r="AO4">
        <v>0</v>
      </c>
      <c r="AP4">
        <v>0</v>
      </c>
      <c r="AQ4">
        <v>6.2569822240232247</v>
      </c>
      <c r="AR4">
        <v>0</v>
      </c>
      <c r="AS4">
        <v>3.0705715788932975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2.12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73.806319705805109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1.4299999999999997</v>
      </c>
      <c r="L5">
        <v>9.0597026193133328</v>
      </c>
      <c r="M5">
        <v>1.2897180327868853</v>
      </c>
      <c r="N5">
        <v>2.8497577148686561</v>
      </c>
      <c r="O5">
        <v>3.17</v>
      </c>
      <c r="P5">
        <v>3.6099999999999994</v>
      </c>
      <c r="Q5">
        <v>0.38980759743463245</v>
      </c>
      <c r="R5">
        <v>0.64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1.1511598439970894</v>
      </c>
      <c r="AC5">
        <v>0.97283439511967362</v>
      </c>
      <c r="AD5">
        <v>2.6607768142000019</v>
      </c>
      <c r="AE5">
        <v>4.9293940905246485</v>
      </c>
      <c r="AF5">
        <v>0.7603221734592549</v>
      </c>
      <c r="AG5">
        <v>4.7775516181781024</v>
      </c>
      <c r="AH5">
        <v>8.3460529286045535</v>
      </c>
      <c r="AI5">
        <v>0</v>
      </c>
      <c r="AJ5">
        <v>0</v>
      </c>
      <c r="AK5">
        <v>8.4216603749778258</v>
      </c>
      <c r="AL5">
        <v>0</v>
      </c>
      <c r="AM5">
        <v>0</v>
      </c>
      <c r="AN5">
        <v>0</v>
      </c>
      <c r="AO5">
        <v>0</v>
      </c>
      <c r="AP5">
        <v>0</v>
      </c>
      <c r="AQ5">
        <v>6.2569822240232247</v>
      </c>
      <c r="AR5">
        <v>0</v>
      </c>
      <c r="AS5">
        <v>3.0705715788932975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2.12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74.066292006381175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1.4299999999999997</v>
      </c>
      <c r="L6">
        <v>9.0595644649552938</v>
      </c>
      <c r="M6">
        <v>1.2897180327868853</v>
      </c>
      <c r="N6">
        <v>2.8497577148686561</v>
      </c>
      <c r="O6">
        <v>3.17</v>
      </c>
      <c r="P6">
        <v>3.6099999999999994</v>
      </c>
      <c r="Q6">
        <v>0.4</v>
      </c>
      <c r="R6">
        <v>0.63984619081951455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1.1511598439970894</v>
      </c>
      <c r="AC6">
        <v>0.97283439511967362</v>
      </c>
      <c r="AD6">
        <v>2.6607768142000019</v>
      </c>
      <c r="AE6">
        <v>4.9293940905246485</v>
      </c>
      <c r="AF6">
        <v>0.7603221734592549</v>
      </c>
      <c r="AG6">
        <v>4.7775516181781024</v>
      </c>
      <c r="AH6">
        <v>8.3460529286045535</v>
      </c>
      <c r="AI6">
        <v>0</v>
      </c>
      <c r="AJ6">
        <v>0</v>
      </c>
      <c r="AK6">
        <v>8.4216603749778258</v>
      </c>
      <c r="AL6">
        <v>0</v>
      </c>
      <c r="AM6">
        <v>0</v>
      </c>
      <c r="AN6">
        <v>0</v>
      </c>
      <c r="AO6">
        <v>0</v>
      </c>
      <c r="AP6">
        <v>0</v>
      </c>
      <c r="AQ6">
        <v>4.1717274902237778</v>
      </c>
      <c r="AR6">
        <v>0</v>
      </c>
      <c r="AS6">
        <v>3.0705715788932975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2.12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71.990937711608581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1.3899132497035511</v>
      </c>
      <c r="L7">
        <v>9.0593882511816339</v>
      </c>
      <c r="M7">
        <v>1.2897180327868853</v>
      </c>
      <c r="N7">
        <v>2.8497577148686561</v>
      </c>
      <c r="O7">
        <v>3.17</v>
      </c>
      <c r="P7">
        <v>3.6099999999999994</v>
      </c>
      <c r="Q7">
        <v>0.39</v>
      </c>
      <c r="R7">
        <v>0.63984619081951455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1.1511598439970894</v>
      </c>
      <c r="AC7">
        <v>0.97283439511967362</v>
      </c>
      <c r="AD7">
        <v>2.6607768142000019</v>
      </c>
      <c r="AE7">
        <v>4.9293940905246485</v>
      </c>
      <c r="AF7">
        <v>0.7603221734592549</v>
      </c>
      <c r="AG7">
        <v>4.7775516181781024</v>
      </c>
      <c r="AH7">
        <v>8.3460529286045535</v>
      </c>
      <c r="AI7">
        <v>0</v>
      </c>
      <c r="AJ7">
        <v>0</v>
      </c>
      <c r="AK7">
        <v>8.4216603749778258</v>
      </c>
      <c r="AL7">
        <v>0</v>
      </c>
      <c r="AM7">
        <v>0</v>
      </c>
      <c r="AN7">
        <v>0</v>
      </c>
      <c r="AO7">
        <v>0</v>
      </c>
      <c r="AP7">
        <v>0</v>
      </c>
      <c r="AQ7">
        <v>4.1717274902237778</v>
      </c>
      <c r="AR7">
        <v>0</v>
      </c>
      <c r="AS7">
        <v>3.0705715788932975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2.12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71.940674747538466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1.4799999999999998</v>
      </c>
      <c r="L8">
        <v>9.0593882511816339</v>
      </c>
      <c r="M8">
        <v>1.2897180327868853</v>
      </c>
      <c r="N8">
        <v>2.8497577148686561</v>
      </c>
      <c r="O8">
        <v>3.17</v>
      </c>
      <c r="P8">
        <v>3.6099999999999994</v>
      </c>
      <c r="Q8">
        <v>0.38999999999999996</v>
      </c>
      <c r="R8">
        <v>0.64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1.1511598439970894</v>
      </c>
      <c r="AC8">
        <v>0.97283439511967362</v>
      </c>
      <c r="AD8">
        <v>2.6607768142000019</v>
      </c>
      <c r="AE8">
        <v>4.9293940905246485</v>
      </c>
      <c r="AF8">
        <v>0.7603221734592549</v>
      </c>
      <c r="AG8">
        <v>4.7775516181781024</v>
      </c>
      <c r="AH8">
        <v>7.6018350510640049</v>
      </c>
      <c r="AI8">
        <v>0</v>
      </c>
      <c r="AJ8">
        <v>0</v>
      </c>
      <c r="AK8">
        <v>8.4216603749778258</v>
      </c>
      <c r="AL8">
        <v>0</v>
      </c>
      <c r="AM8">
        <v>0</v>
      </c>
      <c r="AN8">
        <v>0</v>
      </c>
      <c r="AO8">
        <v>0</v>
      </c>
      <c r="AP8">
        <v>0</v>
      </c>
      <c r="AQ8">
        <v>4.1717274902237778</v>
      </c>
      <c r="AR8">
        <v>0</v>
      </c>
      <c r="AS8">
        <v>3.0705715788932975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1.93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71.096697429474858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1.4299999999999997</v>
      </c>
      <c r="L9">
        <v>9.0593882511816339</v>
      </c>
      <c r="M9">
        <v>1.2897180327868853</v>
      </c>
      <c r="N9">
        <v>2.8497577148686561</v>
      </c>
      <c r="O9">
        <v>3.17</v>
      </c>
      <c r="P9">
        <v>3.81</v>
      </c>
      <c r="Q9">
        <v>0.38999999999999996</v>
      </c>
      <c r="R9">
        <v>0.64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1.1511598439970894</v>
      </c>
      <c r="AC9">
        <v>0.97283439511967362</v>
      </c>
      <c r="AD9">
        <v>2.6607768142000019</v>
      </c>
      <c r="AE9">
        <v>4.9293940905246485</v>
      </c>
      <c r="AF9">
        <v>0.7603221734592549</v>
      </c>
      <c r="AG9">
        <v>4.7775516181781024</v>
      </c>
      <c r="AH9">
        <v>7.6018350510640049</v>
      </c>
      <c r="AI9">
        <v>0</v>
      </c>
      <c r="AJ9">
        <v>0</v>
      </c>
      <c r="AK9">
        <v>8.4216603749778258</v>
      </c>
      <c r="AL9">
        <v>0</v>
      </c>
      <c r="AM9">
        <v>0</v>
      </c>
      <c r="AN9">
        <v>0</v>
      </c>
      <c r="AO9">
        <v>0</v>
      </c>
      <c r="AP9">
        <v>0</v>
      </c>
      <c r="AQ9">
        <v>4.1717274902237778</v>
      </c>
      <c r="AR9">
        <v>0</v>
      </c>
      <c r="AS9">
        <v>1.0232251949507283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1.93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69.199351045532282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1.4299999999999997</v>
      </c>
      <c r="L10">
        <v>9.0593882511816339</v>
      </c>
      <c r="M10">
        <v>1.2897180327868853</v>
      </c>
      <c r="N10">
        <v>2.8497577148686561</v>
      </c>
      <c r="O10">
        <v>3.17</v>
      </c>
      <c r="P10">
        <v>3.8392554532234606</v>
      </c>
      <c r="Q10">
        <v>0.38999999999999996</v>
      </c>
      <c r="R10">
        <v>0.64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1.1511598439970894</v>
      </c>
      <c r="AC10">
        <v>0.97283439511967362</v>
      </c>
      <c r="AD10">
        <v>2.6607768142000019</v>
      </c>
      <c r="AE10">
        <v>4.9293940905246485</v>
      </c>
      <c r="AF10">
        <v>0.7603221734592549</v>
      </c>
      <c r="AG10">
        <v>4.7775516181781024</v>
      </c>
      <c r="AH10">
        <v>7.6018350510640049</v>
      </c>
      <c r="AI10">
        <v>0</v>
      </c>
      <c r="AJ10">
        <v>0</v>
      </c>
      <c r="AK10">
        <v>8.4216603749778258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4.1717274902237778</v>
      </c>
      <c r="AR10">
        <v>0</v>
      </c>
      <c r="AS10">
        <v>0.89599404111272174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1.93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69.101375344917741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1.4299999999999997</v>
      </c>
      <c r="L11">
        <v>9.0500000000000007</v>
      </c>
      <c r="M11">
        <v>1.2897180327868853</v>
      </c>
      <c r="N11">
        <v>2.8497577148686561</v>
      </c>
      <c r="O11">
        <v>3.17</v>
      </c>
      <c r="P11">
        <v>3.8392554532234606</v>
      </c>
      <c r="Q11">
        <v>0.38999999999999996</v>
      </c>
      <c r="R11">
        <v>0.64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1.1511598439970894</v>
      </c>
      <c r="AC11">
        <v>0.97283439511967362</v>
      </c>
      <c r="AD11">
        <v>2.6607768142000019</v>
      </c>
      <c r="AE11">
        <v>4.9293940905246485</v>
      </c>
      <c r="AF11">
        <v>0.7603221734592549</v>
      </c>
      <c r="AG11">
        <v>4.7775516181781024</v>
      </c>
      <c r="AH11">
        <v>7.6018350510640049</v>
      </c>
      <c r="AI11">
        <v>0</v>
      </c>
      <c r="AJ11">
        <v>0</v>
      </c>
      <c r="AK11">
        <v>8.4216603749778258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4.1717274902237778</v>
      </c>
      <c r="AR11">
        <v>0</v>
      </c>
      <c r="AS11">
        <v>0.89599404111272174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1.93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69.091987093736108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1.4299999999999997</v>
      </c>
      <c r="L12">
        <v>9.0500000000000007</v>
      </c>
      <c r="M12">
        <v>1.2897180327868853</v>
      </c>
      <c r="N12">
        <v>2.8497577148686561</v>
      </c>
      <c r="O12">
        <v>3.17</v>
      </c>
      <c r="P12">
        <v>3.8392554532234606</v>
      </c>
      <c r="Q12">
        <v>0.38999999999999996</v>
      </c>
      <c r="R12">
        <v>0.64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1.1511598439970894</v>
      </c>
      <c r="AC12">
        <v>0.97283439511967362</v>
      </c>
      <c r="AD12">
        <v>2.6607768142000019</v>
      </c>
      <c r="AE12">
        <v>4.9293940905246485</v>
      </c>
      <c r="AF12">
        <v>0.7603221734592549</v>
      </c>
      <c r="AG12">
        <v>4.7775516181781024</v>
      </c>
      <c r="AH12">
        <v>7.6018350510640049</v>
      </c>
      <c r="AI12">
        <v>0</v>
      </c>
      <c r="AJ12">
        <v>0</v>
      </c>
      <c r="AK12">
        <v>8.4216603749778258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4.1717274902237778</v>
      </c>
      <c r="AR12">
        <v>0</v>
      </c>
      <c r="AS12">
        <v>0.89599404111272174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1.93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69.091987093736108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1.4299999999999997</v>
      </c>
      <c r="L13">
        <v>9.0500000000000007</v>
      </c>
      <c r="M13">
        <v>1.2897180327868853</v>
      </c>
      <c r="N13">
        <v>2.8497577148686561</v>
      </c>
      <c r="O13">
        <v>3.17</v>
      </c>
      <c r="P13">
        <v>3.8392554532234606</v>
      </c>
      <c r="Q13">
        <v>0.38999999999999996</v>
      </c>
      <c r="R13">
        <v>0.6399999999999999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1.1511598439970894</v>
      </c>
      <c r="AC13">
        <v>0.97283439511967362</v>
      </c>
      <c r="AD13">
        <v>2.6607768142000019</v>
      </c>
      <c r="AE13">
        <v>4.9293940905246485</v>
      </c>
      <c r="AF13">
        <v>0.7603221734592549</v>
      </c>
      <c r="AG13">
        <v>4.7775516181781024</v>
      </c>
      <c r="AH13">
        <v>7.6018350510640049</v>
      </c>
      <c r="AI13">
        <v>0</v>
      </c>
      <c r="AJ13">
        <v>0</v>
      </c>
      <c r="AK13">
        <v>8.4216603749778258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2.0852547337994478</v>
      </c>
      <c r="AR13">
        <v>0</v>
      </c>
      <c r="AS13">
        <v>0.89599404111272174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1.93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67.00551433731178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1.4299999999999997</v>
      </c>
      <c r="L14">
        <v>9.0500000000000007</v>
      </c>
      <c r="M14">
        <v>1.2897180327868853</v>
      </c>
      <c r="N14">
        <v>2.8497577148686561</v>
      </c>
      <c r="O14">
        <v>3.17</v>
      </c>
      <c r="P14">
        <v>3.8392554532234606</v>
      </c>
      <c r="Q14">
        <v>0.38999999999999996</v>
      </c>
      <c r="R14">
        <v>0.6399999999999999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1.1511598439970894</v>
      </c>
      <c r="AC14">
        <v>0.97283439511967362</v>
      </c>
      <c r="AD14">
        <v>2.6607768142000019</v>
      </c>
      <c r="AE14">
        <v>4.9293940905246485</v>
      </c>
      <c r="AF14">
        <v>0.7603221734592549</v>
      </c>
      <c r="AG14">
        <v>4.7775516181781024</v>
      </c>
      <c r="AH14">
        <v>7.6018350510640049</v>
      </c>
      <c r="AI14">
        <v>0</v>
      </c>
      <c r="AJ14">
        <v>0</v>
      </c>
      <c r="AK14">
        <v>8.4216603749778258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2.0852547337994478</v>
      </c>
      <c r="AR14">
        <v>0</v>
      </c>
      <c r="AS14">
        <v>0.89599404111272174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1.93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67.00551433731178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1.4299999999999997</v>
      </c>
      <c r="L15">
        <v>9.0500000000000007</v>
      </c>
      <c r="M15">
        <v>1.2897180327868853</v>
      </c>
      <c r="N15">
        <v>2.8497577148686561</v>
      </c>
      <c r="O15">
        <v>3.17</v>
      </c>
      <c r="P15">
        <v>3.8392554532234606</v>
      </c>
      <c r="Q15">
        <v>0.38999999999999996</v>
      </c>
      <c r="R15">
        <v>0.6399999999999999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1.3045058361669144</v>
      </c>
      <c r="AC15">
        <v>0.97283439511967362</v>
      </c>
      <c r="AD15">
        <v>2.6607768142000019</v>
      </c>
      <c r="AE15">
        <v>4.9293940905246485</v>
      </c>
      <c r="AF15">
        <v>0.7603221734592549</v>
      </c>
      <c r="AG15">
        <v>4.7775516181781024</v>
      </c>
      <c r="AH15">
        <v>7.6018350510640049</v>
      </c>
      <c r="AI15">
        <v>0</v>
      </c>
      <c r="AJ15">
        <v>0</v>
      </c>
      <c r="AK15">
        <v>8.4216603749778258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2.0852547337994478</v>
      </c>
      <c r="AR15">
        <v>0</v>
      </c>
      <c r="AS15">
        <v>0.89599404111272174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1.93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67.158860329481598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1.4299999999999997</v>
      </c>
      <c r="L16">
        <v>9.0500000000000007</v>
      </c>
      <c r="M16">
        <v>1.2897180327868853</v>
      </c>
      <c r="N16">
        <v>2.8497577148686561</v>
      </c>
      <c r="O16">
        <v>3.17</v>
      </c>
      <c r="P16">
        <v>3.8392554532234606</v>
      </c>
      <c r="Q16">
        <v>0.38999999999999996</v>
      </c>
      <c r="R16">
        <v>0.6399999999999999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1.3045058361669144</v>
      </c>
      <c r="AC16">
        <v>0.97283439511967362</v>
      </c>
      <c r="AD16">
        <v>2.6607768142000019</v>
      </c>
      <c r="AE16">
        <v>4.9293940905246485</v>
      </c>
      <c r="AF16">
        <v>0.7603221734592549</v>
      </c>
      <c r="AG16">
        <v>4.7775516181781024</v>
      </c>
      <c r="AH16">
        <v>7.6018350510640049</v>
      </c>
      <c r="AI16">
        <v>0</v>
      </c>
      <c r="AJ16">
        <v>0</v>
      </c>
      <c r="AK16">
        <v>8.4216603749778258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2.0852547337994478</v>
      </c>
      <c r="AR16">
        <v>0</v>
      </c>
      <c r="AS16">
        <v>0.89599404111272174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1.93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67.158860329481598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1.4299999999999997</v>
      </c>
      <c r="L17">
        <v>9.0500000000000007</v>
      </c>
      <c r="M17">
        <v>1.2897180327868853</v>
      </c>
      <c r="N17">
        <v>2.8497577148686561</v>
      </c>
      <c r="O17">
        <v>3.17</v>
      </c>
      <c r="P17">
        <v>3.8392554532234606</v>
      </c>
      <c r="Q17">
        <v>0.38999999999999996</v>
      </c>
      <c r="R17">
        <v>0.6399999999999999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1.3045058361669144</v>
      </c>
      <c r="AC17">
        <v>0.97283439511967362</v>
      </c>
      <c r="AD17">
        <v>2.6607768142000019</v>
      </c>
      <c r="AE17">
        <v>4.9293940905246485</v>
      </c>
      <c r="AF17">
        <v>0.7603221734592549</v>
      </c>
      <c r="AG17">
        <v>4.7775516181781024</v>
      </c>
      <c r="AH17">
        <v>7.6018350510640049</v>
      </c>
      <c r="AI17">
        <v>0</v>
      </c>
      <c r="AJ17">
        <v>0</v>
      </c>
      <c r="AK17">
        <v>8.4216603749778258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2.0852547337994478</v>
      </c>
      <c r="AR17">
        <v>0</v>
      </c>
      <c r="AS17">
        <v>0.89599404111272174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1.93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67.158860329481598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1.4299999999999997</v>
      </c>
      <c r="L18">
        <v>9.0500000000000007</v>
      </c>
      <c r="M18">
        <v>1.2897180327868853</v>
      </c>
      <c r="N18">
        <v>2.8497577148686561</v>
      </c>
      <c r="O18">
        <v>3.17</v>
      </c>
      <c r="P18">
        <v>3.8392554532234606</v>
      </c>
      <c r="Q18">
        <v>0.38999999999999996</v>
      </c>
      <c r="R18">
        <v>0.6399999999999999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1.3045058361669144</v>
      </c>
      <c r="AC18">
        <v>0.97283439511967362</v>
      </c>
      <c r="AD18">
        <v>2.6607768142000019</v>
      </c>
      <c r="AE18">
        <v>4.9293940905246485</v>
      </c>
      <c r="AF18">
        <v>0.7603221734592549</v>
      </c>
      <c r="AG18">
        <v>4.7775516181781024</v>
      </c>
      <c r="AH18">
        <v>7.6018350510640049</v>
      </c>
      <c r="AI18">
        <v>0</v>
      </c>
      <c r="AJ18">
        <v>0</v>
      </c>
      <c r="AK18">
        <v>8.4216603749778258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2.0852547337994478</v>
      </c>
      <c r="AR18">
        <v>0</v>
      </c>
      <c r="AS18">
        <v>0.89599404111272174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1.93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67.158860329481598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1.4299999999999997</v>
      </c>
      <c r="L19">
        <v>9.0500000000000007</v>
      </c>
      <c r="M19">
        <v>1.2897180327868853</v>
      </c>
      <c r="N19">
        <v>2.8497577148686561</v>
      </c>
      <c r="O19">
        <v>3.17</v>
      </c>
      <c r="P19">
        <v>3.8392554532234606</v>
      </c>
      <c r="Q19">
        <v>0.38999999999999996</v>
      </c>
      <c r="R19">
        <v>0.6399999999999999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1.3045058361669144</v>
      </c>
      <c r="AC19">
        <v>0.97283439511967362</v>
      </c>
      <c r="AD19">
        <v>2.6607768142000019</v>
      </c>
      <c r="AE19">
        <v>4.9293940905246485</v>
      </c>
      <c r="AF19">
        <v>0.7603221734592549</v>
      </c>
      <c r="AG19">
        <v>4.7775516181781024</v>
      </c>
      <c r="AH19">
        <v>7.6018350510640049</v>
      </c>
      <c r="AI19">
        <v>0.25623065689961227</v>
      </c>
      <c r="AJ19">
        <v>0</v>
      </c>
      <c r="AK19">
        <v>8.4216603749778258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2.0852547337994478</v>
      </c>
      <c r="AR19">
        <v>0</v>
      </c>
      <c r="AS19">
        <v>0.89599404111272174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1.93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67.415090986381216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1.4299999999999997</v>
      </c>
      <c r="L20">
        <v>9.0500000000000007</v>
      </c>
      <c r="M20">
        <v>1.2897180327868853</v>
      </c>
      <c r="N20">
        <v>2.8497577148686561</v>
      </c>
      <c r="O20">
        <v>3.17</v>
      </c>
      <c r="P20">
        <v>3.8392554532234606</v>
      </c>
      <c r="Q20">
        <v>0.38999999999999996</v>
      </c>
      <c r="R20">
        <v>0.6399999999999999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1.3045058361669144</v>
      </c>
      <c r="AC20">
        <v>0.97283439511967362</v>
      </c>
      <c r="AD20">
        <v>2.6607768142000019</v>
      </c>
      <c r="AE20">
        <v>4.9293940905246485</v>
      </c>
      <c r="AF20">
        <v>0.7603221734592549</v>
      </c>
      <c r="AG20">
        <v>4.7775516181781024</v>
      </c>
      <c r="AH20">
        <v>7.6018350510640049</v>
      </c>
      <c r="AI20">
        <v>1.4073845640000762</v>
      </c>
      <c r="AJ20">
        <v>0</v>
      </c>
      <c r="AK20">
        <v>8.4216603749778258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2.0852547337994478</v>
      </c>
      <c r="AR20">
        <v>0</v>
      </c>
      <c r="AS20">
        <v>0.89599404111272174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1.93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68.566244893481681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1.4299999999999997</v>
      </c>
      <c r="L21">
        <v>9.0500000000000007</v>
      </c>
      <c r="M21">
        <v>1.2897180327868853</v>
      </c>
      <c r="N21">
        <v>2.8497577148686561</v>
      </c>
      <c r="O21">
        <v>3.17</v>
      </c>
      <c r="P21">
        <v>3.8392554532234606</v>
      </c>
      <c r="Q21">
        <v>0.38999999999999996</v>
      </c>
      <c r="R21">
        <v>0.6399999999999999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1.3045058361669144</v>
      </c>
      <c r="AC21">
        <v>0.97283439511967362</v>
      </c>
      <c r="AD21">
        <v>2.6607768142000019</v>
      </c>
      <c r="AE21">
        <v>4.9293940905246485</v>
      </c>
      <c r="AF21">
        <v>0.7603221734592549</v>
      </c>
      <c r="AG21">
        <v>4.7775516181781024</v>
      </c>
      <c r="AH21">
        <v>7.6018350510640049</v>
      </c>
      <c r="AI21">
        <v>0.3589113245542363</v>
      </c>
      <c r="AJ21">
        <v>0</v>
      </c>
      <c r="AK21">
        <v>8.4216603749778258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2.0852547337994478</v>
      </c>
      <c r="AR21">
        <v>0</v>
      </c>
      <c r="AS21">
        <v>0.89599404111272174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1.93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67.51777165403584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1.4299999999999997</v>
      </c>
      <c r="L22">
        <v>9.0500000000000007</v>
      </c>
      <c r="M22">
        <v>1.2897180327868853</v>
      </c>
      <c r="N22">
        <v>2.8497577148686561</v>
      </c>
      <c r="O22">
        <v>3.17</v>
      </c>
      <c r="P22">
        <v>3.8392554532234606</v>
      </c>
      <c r="Q22">
        <v>0.38999999999999996</v>
      </c>
      <c r="R22">
        <v>0.6399999999999999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1.3045058361669144</v>
      </c>
      <c r="AC22">
        <v>0.97283439511967362</v>
      </c>
      <c r="AD22">
        <v>2.6607768142000019</v>
      </c>
      <c r="AE22">
        <v>4.9293940905246485</v>
      </c>
      <c r="AF22">
        <v>0.7603221734592549</v>
      </c>
      <c r="AG22">
        <v>4.7775516181781024</v>
      </c>
      <c r="AH22">
        <v>7.6018350510640049</v>
      </c>
      <c r="AI22">
        <v>0.3589113245542363</v>
      </c>
      <c r="AJ22">
        <v>0</v>
      </c>
      <c r="AK22">
        <v>8.4216603749778258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2.0523681229276103</v>
      </c>
      <c r="AR22">
        <v>0</v>
      </c>
      <c r="AS22">
        <v>0.89599404111272174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1.93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67.484885043163999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1.4299999999999997</v>
      </c>
      <c r="L23">
        <v>9.0500000000000007</v>
      </c>
      <c r="M23">
        <v>1.2897180327868853</v>
      </c>
      <c r="N23">
        <v>2.8497577148686561</v>
      </c>
      <c r="O23">
        <v>3.17</v>
      </c>
      <c r="P23">
        <v>3.8392554532234606</v>
      </c>
      <c r="Q23">
        <v>0.38999999999999996</v>
      </c>
      <c r="R23">
        <v>0.6399999999999999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1.3045058361669144</v>
      </c>
      <c r="AC23">
        <v>0.97283439511967362</v>
      </c>
      <c r="AD23">
        <v>2.6607768142000019</v>
      </c>
      <c r="AE23">
        <v>4.9293940905246485</v>
      </c>
      <c r="AF23">
        <v>0.7603221734592549</v>
      </c>
      <c r="AG23">
        <v>4.7775516181781024</v>
      </c>
      <c r="AH23">
        <v>7.6018350510640049</v>
      </c>
      <c r="AI23">
        <v>0.3589113245542363</v>
      </c>
      <c r="AJ23">
        <v>0</v>
      </c>
      <c r="AK23">
        <v>8.4216603749778258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4.0036403679899433</v>
      </c>
      <c r="AR23">
        <v>0</v>
      </c>
      <c r="AS23">
        <v>0.89599404111272174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1.93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69.43615728822634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1.4299999999999997</v>
      </c>
      <c r="L24">
        <v>9.0500000000000007</v>
      </c>
      <c r="M24">
        <v>1.2897180327868853</v>
      </c>
      <c r="N24">
        <v>2.8497577148686561</v>
      </c>
      <c r="O24">
        <v>3.17</v>
      </c>
      <c r="P24">
        <v>3.8392554532234606</v>
      </c>
      <c r="Q24">
        <v>0.38999999999999996</v>
      </c>
      <c r="R24">
        <v>0.6399999999999999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1.3045058361669144</v>
      </c>
      <c r="AC24">
        <v>0.97283439511967362</v>
      </c>
      <c r="AD24">
        <v>2.6607768142000019</v>
      </c>
      <c r="AE24">
        <v>4.9293940905246485</v>
      </c>
      <c r="AF24">
        <v>0.7603221734592549</v>
      </c>
      <c r="AG24">
        <v>4.7775516181781024</v>
      </c>
      <c r="AH24">
        <v>7.6018350510640049</v>
      </c>
      <c r="AI24">
        <v>0.51151928932532886</v>
      </c>
      <c r="AJ24">
        <v>0</v>
      </c>
      <c r="AK24">
        <v>8.4216603749778258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4.0036403679899433</v>
      </c>
      <c r="AR24">
        <v>0</v>
      </c>
      <c r="AS24">
        <v>0.89599404111272174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1.93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69.588765252997433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1.4299999999999997</v>
      </c>
      <c r="L25">
        <v>9.0500000000000007</v>
      </c>
      <c r="M25">
        <v>1.2897180327868853</v>
      </c>
      <c r="N25">
        <v>2.8497577148686561</v>
      </c>
      <c r="O25">
        <v>3.17</v>
      </c>
      <c r="P25">
        <v>3.8392554532234606</v>
      </c>
      <c r="Q25">
        <v>0.38999999999999996</v>
      </c>
      <c r="R25">
        <v>0.6399999999999999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1.3045058361669144</v>
      </c>
      <c r="AC25">
        <v>0.97283439511967362</v>
      </c>
      <c r="AD25">
        <v>2.6607768142000019</v>
      </c>
      <c r="AE25">
        <v>4.9293940905246485</v>
      </c>
      <c r="AF25">
        <v>0.7603221734592549</v>
      </c>
      <c r="AG25">
        <v>4.7775516181781024</v>
      </c>
      <c r="AH25">
        <v>7.6018350510640049</v>
      </c>
      <c r="AI25">
        <v>0.76774994622494119</v>
      </c>
      <c r="AJ25">
        <v>0</v>
      </c>
      <c r="AK25">
        <v>8.4216603749778258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4.0036403679899433</v>
      </c>
      <c r="AR25">
        <v>0</v>
      </c>
      <c r="AS25">
        <v>0.89599404111272174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1.93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69.844995909897037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1.4299999999999997</v>
      </c>
      <c r="L26">
        <v>9.0500000000000007</v>
      </c>
      <c r="M26">
        <v>1.2897180327868853</v>
      </c>
      <c r="N26">
        <v>2.8497577148686561</v>
      </c>
      <c r="O26">
        <v>3.17</v>
      </c>
      <c r="P26">
        <v>3.8392554532234606</v>
      </c>
      <c r="Q26">
        <v>0.38999999999999996</v>
      </c>
      <c r="R26">
        <v>0.6399999999999999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1.3045058361669144</v>
      </c>
      <c r="AC26">
        <v>0.97283439511967362</v>
      </c>
      <c r="AD26">
        <v>2.6607768142000019</v>
      </c>
      <c r="AE26">
        <v>4.9293940905246485</v>
      </c>
      <c r="AF26">
        <v>0.7603221734592549</v>
      </c>
      <c r="AG26">
        <v>4.7775516181781024</v>
      </c>
      <c r="AH26">
        <v>7.6018350510640049</v>
      </c>
      <c r="AI26">
        <v>4.925845974000266</v>
      </c>
      <c r="AJ26">
        <v>0</v>
      </c>
      <c r="AK26">
        <v>8.4216603749778258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4.0036403679899433</v>
      </c>
      <c r="AR26">
        <v>0</v>
      </c>
      <c r="AS26">
        <v>0.89599404111272174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1.93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74.003091937672352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1.43</v>
      </c>
      <c r="L27">
        <v>9.0593882511816339</v>
      </c>
      <c r="M27">
        <v>1.2897180327868853</v>
      </c>
      <c r="N27">
        <v>2.8497577148686561</v>
      </c>
      <c r="O27">
        <v>3.17</v>
      </c>
      <c r="P27">
        <v>3.8392554532234606</v>
      </c>
      <c r="Q27">
        <v>0.39</v>
      </c>
      <c r="R27">
        <v>0.64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1.3045058361669144</v>
      </c>
      <c r="AC27">
        <v>0.97283439511967362</v>
      </c>
      <c r="AD27">
        <v>2.6607768142000019</v>
      </c>
      <c r="AE27">
        <v>4.9293940905246485</v>
      </c>
      <c r="AF27">
        <v>0.7603221734592549</v>
      </c>
      <c r="AG27">
        <v>4.7775516181781024</v>
      </c>
      <c r="AH27">
        <v>7.6018350510640049</v>
      </c>
      <c r="AI27">
        <v>4.925845974000266</v>
      </c>
      <c r="AJ27">
        <v>0</v>
      </c>
      <c r="AK27">
        <v>8.4216603749778258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4.0036403679899433</v>
      </c>
      <c r="AR27">
        <v>0</v>
      </c>
      <c r="AS27">
        <v>0.93362579083945607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1.93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74.050111938580727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1.4299565982760714</v>
      </c>
      <c r="L28">
        <v>9.0593882511816339</v>
      </c>
      <c r="M28">
        <v>1.2897180327868853</v>
      </c>
      <c r="N28">
        <v>2.8497577148686561</v>
      </c>
      <c r="O28">
        <v>3.17</v>
      </c>
      <c r="P28">
        <v>3.8392554532234606</v>
      </c>
      <c r="Q28">
        <v>0.39</v>
      </c>
      <c r="R28">
        <v>0.63984619081951455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1.3045058361669144</v>
      </c>
      <c r="AC28">
        <v>0.97283439511967362</v>
      </c>
      <c r="AD28">
        <v>2.6607768142000019</v>
      </c>
      <c r="AE28">
        <v>4.9293940905246485</v>
      </c>
      <c r="AF28">
        <v>0.7603221734592549</v>
      </c>
      <c r="AG28">
        <v>4.7775516181781024</v>
      </c>
      <c r="AH28">
        <v>7.6018350510640049</v>
      </c>
      <c r="AI28">
        <v>4.925845974000266</v>
      </c>
      <c r="AJ28">
        <v>0</v>
      </c>
      <c r="AK28">
        <v>8.4216603749778258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4.0036403679899433</v>
      </c>
      <c r="AR28">
        <v>0</v>
      </c>
      <c r="AS28">
        <v>0.93362579083945607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1.93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74.049914727676324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1.4299565982760714</v>
      </c>
      <c r="L29">
        <v>9.0593882511816339</v>
      </c>
      <c r="M29">
        <v>1.2897180327868853</v>
      </c>
      <c r="N29">
        <v>2.8497577148686561</v>
      </c>
      <c r="O29">
        <v>3.17</v>
      </c>
      <c r="P29">
        <v>3.8392554532234606</v>
      </c>
      <c r="Q29">
        <v>0.39</v>
      </c>
      <c r="R29">
        <v>0.63984619081951455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1.3045058361669144</v>
      </c>
      <c r="AC29">
        <v>0.97283439511967362</v>
      </c>
      <c r="AD29">
        <v>2.6607768142000019</v>
      </c>
      <c r="AE29">
        <v>4.9293940905246485</v>
      </c>
      <c r="AF29">
        <v>0.7603221734592549</v>
      </c>
      <c r="AG29">
        <v>4.7775516181781024</v>
      </c>
      <c r="AH29">
        <v>7.6018350510640049</v>
      </c>
      <c r="AI29">
        <v>4.925845974000266</v>
      </c>
      <c r="AJ29">
        <v>0</v>
      </c>
      <c r="AK29">
        <v>8.4216603749778258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4.0036403679899433</v>
      </c>
      <c r="AR29">
        <v>0</v>
      </c>
      <c r="AS29">
        <v>0.93362579083945607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1.93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74.049914727676324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1.4299565982760714</v>
      </c>
      <c r="L30">
        <v>9.0593882511816339</v>
      </c>
      <c r="M30">
        <v>1.2897180327868853</v>
      </c>
      <c r="N30">
        <v>2.8497577148686561</v>
      </c>
      <c r="O30">
        <v>3.17</v>
      </c>
      <c r="P30">
        <v>3.8392554532234606</v>
      </c>
      <c r="Q30">
        <v>0.39</v>
      </c>
      <c r="R30">
        <v>0.63984619081951455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1.3045058361669144</v>
      </c>
      <c r="AC30">
        <v>0.97283439511967362</v>
      </c>
      <c r="AD30">
        <v>2.6607768142000019</v>
      </c>
      <c r="AE30">
        <v>4.9293940905246485</v>
      </c>
      <c r="AF30">
        <v>0.7603221734592549</v>
      </c>
      <c r="AG30">
        <v>4.7775516181781024</v>
      </c>
      <c r="AH30">
        <v>7.6018350510640049</v>
      </c>
      <c r="AI30">
        <v>4.925845974000266</v>
      </c>
      <c r="AJ30">
        <v>0</v>
      </c>
      <c r="AK30">
        <v>8.4216603749778258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2.0012111726825306</v>
      </c>
      <c r="AR30">
        <v>0</v>
      </c>
      <c r="AS30">
        <v>0.93362579083945607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1.93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72.04748553236891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1.4299565982760714</v>
      </c>
      <c r="L31">
        <v>9.0593882511816339</v>
      </c>
      <c r="M31">
        <v>1.2897180327868853</v>
      </c>
      <c r="N31">
        <v>2.8497577148686561</v>
      </c>
      <c r="O31">
        <v>3.17</v>
      </c>
      <c r="P31">
        <v>3.8392554532234606</v>
      </c>
      <c r="Q31">
        <v>0.39</v>
      </c>
      <c r="R31">
        <v>0.63984619081951455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1.3045058361669144</v>
      </c>
      <c r="AC31">
        <v>0.97283439511967362</v>
      </c>
      <c r="AD31">
        <v>2.6607768142000019</v>
      </c>
      <c r="AE31">
        <v>4.9293940905246485</v>
      </c>
      <c r="AF31">
        <v>0.7603221734592549</v>
      </c>
      <c r="AG31">
        <v>4.7775516181781024</v>
      </c>
      <c r="AH31">
        <v>7.6018350510640049</v>
      </c>
      <c r="AI31">
        <v>4.925845974000266</v>
      </c>
      <c r="AJ31">
        <v>0</v>
      </c>
      <c r="AK31">
        <v>8.4216603749778258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0.93362579083945607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1.93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70.046274359686379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1.4299565982760714</v>
      </c>
      <c r="L32">
        <v>9.0593882511816339</v>
      </c>
      <c r="M32">
        <v>1.2897180327868853</v>
      </c>
      <c r="N32">
        <v>2.8497577148686561</v>
      </c>
      <c r="O32">
        <v>3.17</v>
      </c>
      <c r="P32">
        <v>3.8392554532234606</v>
      </c>
      <c r="Q32">
        <v>0.39</v>
      </c>
      <c r="R32">
        <v>0.63984619081951455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1.3045058361669144</v>
      </c>
      <c r="AC32">
        <v>0.97283439511967362</v>
      </c>
      <c r="AD32">
        <v>2.6607768142000019</v>
      </c>
      <c r="AE32">
        <v>4.9293940905246485</v>
      </c>
      <c r="AF32">
        <v>0.7603221734592549</v>
      </c>
      <c r="AG32">
        <v>4.7775516181781024</v>
      </c>
      <c r="AH32">
        <v>7.6018350510640049</v>
      </c>
      <c r="AI32">
        <v>0.63963461777513497</v>
      </c>
      <c r="AJ32">
        <v>0</v>
      </c>
      <c r="AK32">
        <v>8.4216603749778258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0.93362579083945607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1.93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65.760063003461255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1.45</v>
      </c>
      <c r="L33">
        <v>9.0500000000000007</v>
      </c>
      <c r="M33">
        <v>1.2897180327868853</v>
      </c>
      <c r="N33">
        <v>2.8497577148686561</v>
      </c>
      <c r="O33">
        <v>3.17</v>
      </c>
      <c r="P33">
        <v>3.8392554532234606</v>
      </c>
      <c r="Q33">
        <v>0.38999999999999996</v>
      </c>
      <c r="R33">
        <v>0.6399999999999999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1.3045058361669144</v>
      </c>
      <c r="AC33">
        <v>0.97283439511967362</v>
      </c>
      <c r="AD33">
        <v>2.6607768142000019</v>
      </c>
      <c r="AE33">
        <v>4.9293940905246485</v>
      </c>
      <c r="AF33">
        <v>0.7603221734592549</v>
      </c>
      <c r="AG33">
        <v>4.7775516181781024</v>
      </c>
      <c r="AH33">
        <v>7.6018350510640049</v>
      </c>
      <c r="AI33">
        <v>0.3589113245542363</v>
      </c>
      <c r="AJ33">
        <v>0</v>
      </c>
      <c r="AK33">
        <v>8.4216603749778258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0.93362579083945607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1.93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65.490148669963119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1.4299999999999997</v>
      </c>
      <c r="L34">
        <v>9.0500000000000007</v>
      </c>
      <c r="M34">
        <v>1.2897180327868853</v>
      </c>
      <c r="N34">
        <v>2.8497577148686561</v>
      </c>
      <c r="O34">
        <v>3.17</v>
      </c>
      <c r="P34">
        <v>3.8392554532234606</v>
      </c>
      <c r="Q34">
        <v>0.38999999999999996</v>
      </c>
      <c r="R34">
        <v>0.6399999999999999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1.3045058361669144</v>
      </c>
      <c r="AC34">
        <v>0.97283439511967362</v>
      </c>
      <c r="AD34">
        <v>2.6607768142000019</v>
      </c>
      <c r="AE34">
        <v>4.9293940905246485</v>
      </c>
      <c r="AF34">
        <v>0.7603221734592549</v>
      </c>
      <c r="AG34">
        <v>4.7775516181781024</v>
      </c>
      <c r="AH34">
        <v>7.6018350510640049</v>
      </c>
      <c r="AI34">
        <v>0.3589113245542363</v>
      </c>
      <c r="AJ34">
        <v>0</v>
      </c>
      <c r="AK34">
        <v>8.4216603749778258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0.93362579083945607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1.93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65.470148669963123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1.4299999999999997</v>
      </c>
      <c r="L35">
        <v>9.0500000000000007</v>
      </c>
      <c r="M35">
        <v>1.2897180327868853</v>
      </c>
      <c r="N35">
        <v>2.8497577148686561</v>
      </c>
      <c r="O35">
        <v>3.17</v>
      </c>
      <c r="P35">
        <v>3.8392554532234606</v>
      </c>
      <c r="Q35">
        <v>0.38999999999999996</v>
      </c>
      <c r="R35">
        <v>0.6399999999999999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1.3045058361669144</v>
      </c>
      <c r="AC35">
        <v>0.97283439511967362</v>
      </c>
      <c r="AD35">
        <v>2.6607768142000019</v>
      </c>
      <c r="AE35">
        <v>4.9293940905246485</v>
      </c>
      <c r="AF35">
        <v>0.7603221734592549</v>
      </c>
      <c r="AG35">
        <v>4.7775516181781024</v>
      </c>
      <c r="AH35">
        <v>7.6018350510640049</v>
      </c>
      <c r="AI35">
        <v>0.3589113245542363</v>
      </c>
      <c r="AJ35">
        <v>0</v>
      </c>
      <c r="AK35">
        <v>8.4216603749778258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0.93362579083945607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0.96</v>
      </c>
      <c r="BA35">
        <v>1.93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62.550148669963129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1.4299999999999997</v>
      </c>
      <c r="L36">
        <v>9.0500000000000007</v>
      </c>
      <c r="M36">
        <v>1.2897180327868853</v>
      </c>
      <c r="N36">
        <v>2.8497577148686561</v>
      </c>
      <c r="O36">
        <v>3.17</v>
      </c>
      <c r="P36">
        <v>3.8392554532234606</v>
      </c>
      <c r="Q36">
        <v>0.38999999999999996</v>
      </c>
      <c r="R36">
        <v>0.6399999999999999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1.3045058361669144</v>
      </c>
      <c r="AC36">
        <v>0.97283439511967362</v>
      </c>
      <c r="AD36">
        <v>2.6607768142000019</v>
      </c>
      <c r="AE36">
        <v>4.9293940905246485</v>
      </c>
      <c r="AF36">
        <v>0.7603221734592549</v>
      </c>
      <c r="AG36">
        <v>4.7775516181781024</v>
      </c>
      <c r="AH36">
        <v>7.6018350510640049</v>
      </c>
      <c r="AI36">
        <v>0.3589113245542363</v>
      </c>
      <c r="AJ36">
        <v>0</v>
      </c>
      <c r="AK36">
        <v>8.4216603749778258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0.93362579083945607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0.96</v>
      </c>
      <c r="BA36">
        <v>1.93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62.550148669963129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1.4299999999999997</v>
      </c>
      <c r="L37">
        <v>9.0500000000000007</v>
      </c>
      <c r="M37">
        <v>1.2897180327868853</v>
      </c>
      <c r="N37">
        <v>2.8497577148686561</v>
      </c>
      <c r="O37">
        <v>3.17</v>
      </c>
      <c r="P37">
        <v>3.8392554532234606</v>
      </c>
      <c r="Q37">
        <v>0.38999999999999996</v>
      </c>
      <c r="R37">
        <v>0.6399999999999999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1.3045058361669144</v>
      </c>
      <c r="AC37">
        <v>0.97283439511967362</v>
      </c>
      <c r="AD37">
        <v>1.7653493549878823</v>
      </c>
      <c r="AE37">
        <v>4.9293940905246485</v>
      </c>
      <c r="AF37">
        <v>0.7603221734592549</v>
      </c>
      <c r="AG37">
        <v>4.7775516181781024</v>
      </c>
      <c r="AH37">
        <v>7.6018350510640049</v>
      </c>
      <c r="AI37">
        <v>1.4073845640000762</v>
      </c>
      <c r="AJ37">
        <v>0</v>
      </c>
      <c r="AK37">
        <v>8.4216603749778258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0.93362579083945607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1.93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61.743194450196853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1.4299999999999997</v>
      </c>
      <c r="L38">
        <v>9.0500000000000007</v>
      </c>
      <c r="M38">
        <v>1.2897180327868853</v>
      </c>
      <c r="N38">
        <v>2.8497577148686561</v>
      </c>
      <c r="O38">
        <v>3.17</v>
      </c>
      <c r="P38">
        <v>3.8392554532234606</v>
      </c>
      <c r="Q38">
        <v>0.38999999999999996</v>
      </c>
      <c r="R38">
        <v>0.6399999999999999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1.3045058361669144</v>
      </c>
      <c r="AC38">
        <v>0.97283439511967362</v>
      </c>
      <c r="AD38">
        <v>1.7653493549878823</v>
      </c>
      <c r="AE38">
        <v>4.9293940905246485</v>
      </c>
      <c r="AF38">
        <v>0.7603221734592549</v>
      </c>
      <c r="AG38">
        <v>4.7775516181781024</v>
      </c>
      <c r="AH38">
        <v>7.6018350510640049</v>
      </c>
      <c r="AI38">
        <v>1.4073845640000762</v>
      </c>
      <c r="AJ38">
        <v>0</v>
      </c>
      <c r="AK38">
        <v>8.4216603749778258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0.93362579083945607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1.93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61.743194450196853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1.4299999999999997</v>
      </c>
      <c r="L39">
        <v>9.0500000000000007</v>
      </c>
      <c r="M39">
        <v>1.2897180327868853</v>
      </c>
      <c r="N39">
        <v>2.8497577148686561</v>
      </c>
      <c r="O39">
        <v>3.17</v>
      </c>
      <c r="P39">
        <v>3.8392554532234606</v>
      </c>
      <c r="Q39">
        <v>0.38999999999999996</v>
      </c>
      <c r="R39">
        <v>0.6399999999999999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1.3045058361669144</v>
      </c>
      <c r="AC39">
        <v>1.944727033806511</v>
      </c>
      <c r="AD39">
        <v>1.7653493549878823</v>
      </c>
      <c r="AE39">
        <v>4.9293940905246485</v>
      </c>
      <c r="AF39">
        <v>0.7603221734592549</v>
      </c>
      <c r="AG39">
        <v>4.7775516181781024</v>
      </c>
      <c r="AH39">
        <v>7.6018350510640049</v>
      </c>
      <c r="AI39">
        <v>1.4073845640000762</v>
      </c>
      <c r="AJ39">
        <v>0</v>
      </c>
      <c r="AK39">
        <v>8.4216603749778258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0.93362579083945607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1.93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62.715087088883692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1.4299999999999997</v>
      </c>
      <c r="L40">
        <v>9.0500000000000007</v>
      </c>
      <c r="M40">
        <v>1.2897180327868853</v>
      </c>
      <c r="N40">
        <v>2.8497577148686561</v>
      </c>
      <c r="O40">
        <v>3.17</v>
      </c>
      <c r="P40">
        <v>3.8392554532234606</v>
      </c>
      <c r="Q40">
        <v>0.38999999999999996</v>
      </c>
      <c r="R40">
        <v>0.6399999999999999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2.7634225672270549</v>
      </c>
      <c r="AC40">
        <v>1.944727033806511</v>
      </c>
      <c r="AD40">
        <v>1.7653493549878823</v>
      </c>
      <c r="AE40">
        <v>4.9293940905246485</v>
      </c>
      <c r="AF40">
        <v>0.7603221734592549</v>
      </c>
      <c r="AG40">
        <v>4.7775516181781024</v>
      </c>
      <c r="AH40">
        <v>7.6018350510640049</v>
      </c>
      <c r="AI40">
        <v>1.4073845640000762</v>
      </c>
      <c r="AJ40">
        <v>0</v>
      </c>
      <c r="AK40">
        <v>8.4216603749778258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0.93362579083945607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1.93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64.174003819943835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1.4299999999999997</v>
      </c>
      <c r="L41">
        <v>9.0500000000000007</v>
      </c>
      <c r="M41">
        <v>1.2897180327868853</v>
      </c>
      <c r="N41">
        <v>2.8497577148686561</v>
      </c>
      <c r="O41">
        <v>3.17</v>
      </c>
      <c r="P41">
        <v>3.8392554532234606</v>
      </c>
      <c r="Q41">
        <v>0.38999999999999996</v>
      </c>
      <c r="R41">
        <v>0.6399999999999999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2.7634225672270549</v>
      </c>
      <c r="AC41">
        <v>1.944727033806511</v>
      </c>
      <c r="AD41">
        <v>1.7653493549878823</v>
      </c>
      <c r="AE41">
        <v>4.9293940905246485</v>
      </c>
      <c r="AF41">
        <v>0.7603221734592549</v>
      </c>
      <c r="AG41">
        <v>4.7775516181781024</v>
      </c>
      <c r="AH41">
        <v>8.3460529286045535</v>
      </c>
      <c r="AI41">
        <v>1.4073845640000762</v>
      </c>
      <c r="AJ41">
        <v>0</v>
      </c>
      <c r="AK41">
        <v>8.4216603749778258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3.0705715788932975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2.12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67.245167485538218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1.4299999999999997</v>
      </c>
      <c r="L42">
        <v>9.0500000000000007</v>
      </c>
      <c r="M42">
        <v>1.2897180327868853</v>
      </c>
      <c r="N42">
        <v>2.8497577148686561</v>
      </c>
      <c r="O42">
        <v>3.17</v>
      </c>
      <c r="P42">
        <v>3.8392554532234606</v>
      </c>
      <c r="Q42">
        <v>0.38999999999999996</v>
      </c>
      <c r="R42">
        <v>0.6399999999999999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2.7634225672270549</v>
      </c>
      <c r="AC42">
        <v>1.944727033806511</v>
      </c>
      <c r="AD42">
        <v>1.7653493549878823</v>
      </c>
      <c r="AE42">
        <v>4.9293940905246485</v>
      </c>
      <c r="AF42">
        <v>0.7603221734592549</v>
      </c>
      <c r="AG42">
        <v>4.7775516181781024</v>
      </c>
      <c r="AH42">
        <v>8.3460529286045535</v>
      </c>
      <c r="AI42">
        <v>1.4073845640000762</v>
      </c>
      <c r="AJ42">
        <v>0</v>
      </c>
      <c r="AK42">
        <v>8.4216603749778258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3.0705715788932975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2.12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67.245167485538218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1.4299999999999997</v>
      </c>
      <c r="L43">
        <v>9.0500000000000007</v>
      </c>
      <c r="M43">
        <v>1.2897180327868853</v>
      </c>
      <c r="N43">
        <v>2.8497577148686561</v>
      </c>
      <c r="O43">
        <v>3.17</v>
      </c>
      <c r="P43">
        <v>3.8392554532234606</v>
      </c>
      <c r="Q43">
        <v>0.38999999999999996</v>
      </c>
      <c r="R43">
        <v>0.6399999999999999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2.7634225672270549</v>
      </c>
      <c r="AC43">
        <v>1.944727033806511</v>
      </c>
      <c r="AD43">
        <v>1.7653493549878823</v>
      </c>
      <c r="AE43">
        <v>4.9293940905246485</v>
      </c>
      <c r="AF43">
        <v>0.7603221734592549</v>
      </c>
      <c r="AG43">
        <v>4.7775516181781024</v>
      </c>
      <c r="AH43">
        <v>8.3460529286045535</v>
      </c>
      <c r="AI43">
        <v>1.4073845640000762</v>
      </c>
      <c r="AJ43">
        <v>0</v>
      </c>
      <c r="AK43">
        <v>8.4216603749778258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3.0705715788932975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2.12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67.245167485538218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1.4299999999999997</v>
      </c>
      <c r="L44">
        <v>9.0500000000000007</v>
      </c>
      <c r="M44">
        <v>1.2897180327868853</v>
      </c>
      <c r="N44">
        <v>2.8497577148686561</v>
      </c>
      <c r="O44">
        <v>3.17</v>
      </c>
      <c r="P44">
        <v>3.8392554532234606</v>
      </c>
      <c r="Q44">
        <v>0.38999999999999996</v>
      </c>
      <c r="R44">
        <v>0.6399999999999999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2.7634225672270549</v>
      </c>
      <c r="AC44">
        <v>1.944727033806511</v>
      </c>
      <c r="AD44">
        <v>1.7653493549878823</v>
      </c>
      <c r="AE44">
        <v>4.9293940905246485</v>
      </c>
      <c r="AF44">
        <v>0.7603221734592549</v>
      </c>
      <c r="AG44">
        <v>4.7775516181781024</v>
      </c>
      <c r="AH44">
        <v>8.3460529286045535</v>
      </c>
      <c r="AI44">
        <v>0.3589113245542363</v>
      </c>
      <c r="AJ44">
        <v>0</v>
      </c>
      <c r="AK44">
        <v>8.4216603749778258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3.0705715788932975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2.12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66.196694246092378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1.4299999999999997</v>
      </c>
      <c r="L45">
        <v>9.0500000000000007</v>
      </c>
      <c r="M45">
        <v>1.2897180327868853</v>
      </c>
      <c r="N45">
        <v>2.8497577148686561</v>
      </c>
      <c r="O45">
        <v>3.17</v>
      </c>
      <c r="P45">
        <v>3.8392554532234606</v>
      </c>
      <c r="Q45">
        <v>0.38999999999999996</v>
      </c>
      <c r="R45">
        <v>0.6399999999999999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2.7634225672270549</v>
      </c>
      <c r="AC45">
        <v>1.944727033806511</v>
      </c>
      <c r="AD45">
        <v>1.7653493549878823</v>
      </c>
      <c r="AE45">
        <v>4.9293940905246485</v>
      </c>
      <c r="AF45">
        <v>0.7603221734592549</v>
      </c>
      <c r="AG45">
        <v>4.7775516181781024</v>
      </c>
      <c r="AH45">
        <v>8.3460529286045535</v>
      </c>
      <c r="AI45">
        <v>0</v>
      </c>
      <c r="AJ45">
        <v>0</v>
      </c>
      <c r="AK45">
        <v>8.4216603749778258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3.0705715788932975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2.12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65.83778292153815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1.4299999999999997</v>
      </c>
      <c r="L46">
        <v>9.0500000000000007</v>
      </c>
      <c r="M46">
        <v>1.2897180327868853</v>
      </c>
      <c r="N46">
        <v>2.8497577148686561</v>
      </c>
      <c r="O46">
        <v>3.17</v>
      </c>
      <c r="P46">
        <v>3.8392554532234606</v>
      </c>
      <c r="Q46">
        <v>0.38999999999999996</v>
      </c>
      <c r="R46">
        <v>0.6399999999999999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2.7634225672270549</v>
      </c>
      <c r="AC46">
        <v>1.944727033806511</v>
      </c>
      <c r="AD46">
        <v>1.7653493549878823</v>
      </c>
      <c r="AE46">
        <v>4.9293940905246485</v>
      </c>
      <c r="AF46">
        <v>0.7603221734592549</v>
      </c>
      <c r="AG46">
        <v>4.7775516181781024</v>
      </c>
      <c r="AH46">
        <v>8.3460529286045535</v>
      </c>
      <c r="AI46">
        <v>0</v>
      </c>
      <c r="AJ46">
        <v>0</v>
      </c>
      <c r="AK46">
        <v>8.4216603749778258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3.0705715788932975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2.12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65.83778292153815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1.4299999999999997</v>
      </c>
      <c r="L47">
        <v>9.0500000000000007</v>
      </c>
      <c r="M47">
        <v>1.2897180327868853</v>
      </c>
      <c r="N47">
        <v>2.8497577148686561</v>
      </c>
      <c r="O47">
        <v>3.17</v>
      </c>
      <c r="P47">
        <v>3.8392554532234606</v>
      </c>
      <c r="Q47">
        <v>0.38999999999999996</v>
      </c>
      <c r="R47">
        <v>0.6399999999999999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2.7634225672270549</v>
      </c>
      <c r="AC47">
        <v>1.944727033806511</v>
      </c>
      <c r="AD47">
        <v>1.7653493549878823</v>
      </c>
      <c r="AE47">
        <v>4.9293940905246485</v>
      </c>
      <c r="AF47">
        <v>0.7603221734592549</v>
      </c>
      <c r="AG47">
        <v>4.7775516181781024</v>
      </c>
      <c r="AH47">
        <v>8.3460529286045535</v>
      </c>
      <c r="AI47">
        <v>0</v>
      </c>
      <c r="AJ47">
        <v>0</v>
      </c>
      <c r="AK47">
        <v>8.4216603749778258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0.89599404111272174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2.12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63.663205383757571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1.4299999999999997</v>
      </c>
      <c r="L48">
        <v>9.0500000000000007</v>
      </c>
      <c r="M48">
        <v>1.2897180327868853</v>
      </c>
      <c r="N48">
        <v>2.8497577148686561</v>
      </c>
      <c r="O48">
        <v>3.17</v>
      </c>
      <c r="P48">
        <v>3.8392554532234606</v>
      </c>
      <c r="Q48">
        <v>0.38999999999999996</v>
      </c>
      <c r="R48">
        <v>0.6399999999999999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2.7634225672270549</v>
      </c>
      <c r="AC48">
        <v>1.944727033806511</v>
      </c>
      <c r="AD48">
        <v>1.7653493549878823</v>
      </c>
      <c r="AE48">
        <v>4.9293940905246485</v>
      </c>
      <c r="AF48">
        <v>0.7603221734592549</v>
      </c>
      <c r="AG48">
        <v>4.7775516181781024</v>
      </c>
      <c r="AH48">
        <v>8.3460529286045535</v>
      </c>
      <c r="AI48">
        <v>0</v>
      </c>
      <c r="AJ48">
        <v>0</v>
      </c>
      <c r="AK48">
        <v>8.4216603749778258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0.89599404111272174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2.12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63.663205383757571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1.4299999999999997</v>
      </c>
      <c r="L49">
        <v>9.0500000000000007</v>
      </c>
      <c r="M49">
        <v>1.2897180327868853</v>
      </c>
      <c r="N49">
        <v>2.8497577148686561</v>
      </c>
      <c r="O49">
        <v>3.17</v>
      </c>
      <c r="P49">
        <v>3.8392554532234606</v>
      </c>
      <c r="Q49">
        <v>0.38999999999999996</v>
      </c>
      <c r="R49">
        <v>0.6399999999999999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2.7634225672270549</v>
      </c>
      <c r="AC49">
        <v>1.944727033806511</v>
      </c>
      <c r="AD49">
        <v>1.7653493549878823</v>
      </c>
      <c r="AE49">
        <v>4.9293940905246485</v>
      </c>
      <c r="AF49">
        <v>0.7603221734592549</v>
      </c>
      <c r="AG49">
        <v>4.7775516181781024</v>
      </c>
      <c r="AH49">
        <v>8.3460529286045535</v>
      </c>
      <c r="AI49">
        <v>0</v>
      </c>
      <c r="AJ49">
        <v>0</v>
      </c>
      <c r="AK49">
        <v>8.4216603749778258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0.89599404111272174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2.12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63.663205383757571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1.4299999999999997</v>
      </c>
      <c r="L50">
        <v>9.0500000000000007</v>
      </c>
      <c r="M50">
        <v>1.2897180327868853</v>
      </c>
      <c r="N50">
        <v>2.8497577148686561</v>
      </c>
      <c r="O50">
        <v>3.17</v>
      </c>
      <c r="P50">
        <v>3.8392554532234606</v>
      </c>
      <c r="Q50">
        <v>0.38999999999999996</v>
      </c>
      <c r="R50">
        <v>0.6399999999999999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2.7634225672270549</v>
      </c>
      <c r="AC50">
        <v>1.944727033806511</v>
      </c>
      <c r="AD50">
        <v>1.7653493549878823</v>
      </c>
      <c r="AE50">
        <v>4.9293940905246485</v>
      </c>
      <c r="AF50">
        <v>0.7603221734592549</v>
      </c>
      <c r="AG50">
        <v>4.7775516181781024</v>
      </c>
      <c r="AH50">
        <v>8.3460529286045535</v>
      </c>
      <c r="AI50">
        <v>0</v>
      </c>
      <c r="AJ50">
        <v>0</v>
      </c>
      <c r="AK50">
        <v>8.4216603749778258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0.89599404111272174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2.12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63.663205383757571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1.4299999999999997</v>
      </c>
      <c r="L51">
        <v>9.0500000000000007</v>
      </c>
      <c r="M51">
        <v>1.2897180327868853</v>
      </c>
      <c r="N51">
        <v>2.8497577148686561</v>
      </c>
      <c r="O51">
        <v>3.17</v>
      </c>
      <c r="P51">
        <v>3.8392554532234606</v>
      </c>
      <c r="Q51">
        <v>0.38999999999999996</v>
      </c>
      <c r="R51">
        <v>0.6399999999999999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2.7634225672270549</v>
      </c>
      <c r="AC51">
        <v>1.944727033806511</v>
      </c>
      <c r="AD51">
        <v>1.7653493549878823</v>
      </c>
      <c r="AE51">
        <v>4.9293940905246485</v>
      </c>
      <c r="AF51">
        <v>0.7603221734592549</v>
      </c>
      <c r="AG51">
        <v>4.7775516181781024</v>
      </c>
      <c r="AH51">
        <v>8.3460529286045535</v>
      </c>
      <c r="AI51">
        <v>0</v>
      </c>
      <c r="AJ51">
        <v>0</v>
      </c>
      <c r="AK51">
        <v>8.4216603749778258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0.89599404111272174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2.12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63.663205383757571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1.4299999999999997</v>
      </c>
      <c r="L52">
        <v>9.0500000000000007</v>
      </c>
      <c r="M52">
        <v>1.2897180327868853</v>
      </c>
      <c r="N52">
        <v>2.8497577148686561</v>
      </c>
      <c r="O52">
        <v>3.17</v>
      </c>
      <c r="P52">
        <v>3.8392554532234606</v>
      </c>
      <c r="Q52">
        <v>0.38999999999999996</v>
      </c>
      <c r="R52">
        <v>0.64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2.7634225672270549</v>
      </c>
      <c r="AC52">
        <v>1.944727033806511</v>
      </c>
      <c r="AD52">
        <v>1.7653493549878823</v>
      </c>
      <c r="AE52">
        <v>4.9293940905246485</v>
      </c>
      <c r="AF52">
        <v>0.7603221734592549</v>
      </c>
      <c r="AG52">
        <v>4.7775516181781024</v>
      </c>
      <c r="AH52">
        <v>8.3460529286045535</v>
      </c>
      <c r="AI52">
        <v>0</v>
      </c>
      <c r="AJ52">
        <v>0</v>
      </c>
      <c r="AK52">
        <v>8.4216603749778258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0.89599404111272174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2.12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63.663205383757571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1.4299999999999997</v>
      </c>
      <c r="L53">
        <v>9.0500000000000007</v>
      </c>
      <c r="M53">
        <v>1.2897180327868853</v>
      </c>
      <c r="N53">
        <v>2.8497577148686561</v>
      </c>
      <c r="O53">
        <v>3.17</v>
      </c>
      <c r="P53">
        <v>3.8392554532234606</v>
      </c>
      <c r="Q53">
        <v>0.38999999999999996</v>
      </c>
      <c r="R53">
        <v>0.64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2.7634225672270549</v>
      </c>
      <c r="AC53">
        <v>0.97283439511967362</v>
      </c>
      <c r="AD53">
        <v>1.7653493549878823</v>
      </c>
      <c r="AE53">
        <v>4.9293940905246485</v>
      </c>
      <c r="AF53">
        <v>0.7603221734592549</v>
      </c>
      <c r="AG53">
        <v>4.7775516181781024</v>
      </c>
      <c r="AH53">
        <v>8.3460529286045535</v>
      </c>
      <c r="AI53">
        <v>0</v>
      </c>
      <c r="AJ53">
        <v>0</v>
      </c>
      <c r="AK53">
        <v>8.4216603749778258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0.89599404111272174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2.12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62.691312745070732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1.4299999999999997</v>
      </c>
      <c r="L54">
        <v>9.0500000000000007</v>
      </c>
      <c r="M54">
        <v>1.2897180327868853</v>
      </c>
      <c r="N54">
        <v>2.8497577148686561</v>
      </c>
      <c r="O54">
        <v>3.17</v>
      </c>
      <c r="P54">
        <v>3.8392554532234606</v>
      </c>
      <c r="Q54">
        <v>0.38999999999999996</v>
      </c>
      <c r="R54">
        <v>0.64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1.3045058361669144</v>
      </c>
      <c r="AC54">
        <v>0.97283439511967362</v>
      </c>
      <c r="AD54">
        <v>1.7653493549878823</v>
      </c>
      <c r="AE54">
        <v>4.9293940905246485</v>
      </c>
      <c r="AF54">
        <v>0.7603221734592549</v>
      </c>
      <c r="AG54">
        <v>4.7775516181781024</v>
      </c>
      <c r="AH54">
        <v>8.3460529286045535</v>
      </c>
      <c r="AI54">
        <v>0</v>
      </c>
      <c r="AJ54">
        <v>0</v>
      </c>
      <c r="AK54">
        <v>8.4216603749778258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0.89599404111272174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2.12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61.23239601401059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1.4299999999999997</v>
      </c>
      <c r="L55">
        <v>9.0500000000000007</v>
      </c>
      <c r="M55">
        <v>1.2897180327868853</v>
      </c>
      <c r="N55">
        <v>2.8497577148686561</v>
      </c>
      <c r="O55">
        <v>3.17</v>
      </c>
      <c r="P55">
        <v>3.8392554532234606</v>
      </c>
      <c r="Q55">
        <v>0.38999999999999996</v>
      </c>
      <c r="R55">
        <v>0.64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1.3045058361669144</v>
      </c>
      <c r="AC55">
        <v>0.97283439511967362</v>
      </c>
      <c r="AD55">
        <v>1.7653493549878823</v>
      </c>
      <c r="AE55">
        <v>4.9293940905246485</v>
      </c>
      <c r="AF55">
        <v>0.7603221734592549</v>
      </c>
      <c r="AG55">
        <v>4.7775516181781024</v>
      </c>
      <c r="AH55">
        <v>8.3460529286045535</v>
      </c>
      <c r="AI55">
        <v>0</v>
      </c>
      <c r="AJ55">
        <v>0</v>
      </c>
      <c r="AK55">
        <v>8.4216603749778258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0.89599404111272174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2.12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61.23239601401059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1.4299999999999997</v>
      </c>
      <c r="L56">
        <v>9.0500000000000007</v>
      </c>
      <c r="M56">
        <v>1.2897180327868853</v>
      </c>
      <c r="N56">
        <v>2.8497577148686561</v>
      </c>
      <c r="O56">
        <v>3.17</v>
      </c>
      <c r="P56">
        <v>3.8392554532234606</v>
      </c>
      <c r="Q56">
        <v>0.38999999999999996</v>
      </c>
      <c r="R56">
        <v>0.64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1.3045058361669144</v>
      </c>
      <c r="AC56">
        <v>0.97283439511967362</v>
      </c>
      <c r="AD56">
        <v>1.7653493549878823</v>
      </c>
      <c r="AE56">
        <v>4.9293940905246485</v>
      </c>
      <c r="AF56">
        <v>0.7603221734592549</v>
      </c>
      <c r="AG56">
        <v>4.7775516181781024</v>
      </c>
      <c r="AH56">
        <v>8.3460529286045535</v>
      </c>
      <c r="AI56">
        <v>0</v>
      </c>
      <c r="AJ56">
        <v>0</v>
      </c>
      <c r="AK56">
        <v>8.4216603749778258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0.89599404111272174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2.12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61.23239601401059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1.4299999999999997</v>
      </c>
      <c r="L57">
        <v>9.0500000000000007</v>
      </c>
      <c r="M57">
        <v>1.2897180327868853</v>
      </c>
      <c r="N57">
        <v>2.8497577148686561</v>
      </c>
      <c r="O57">
        <v>3.17</v>
      </c>
      <c r="P57">
        <v>3.8392554532234606</v>
      </c>
      <c r="Q57">
        <v>0.38999999999999996</v>
      </c>
      <c r="R57">
        <v>0.64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1.3045058361669144</v>
      </c>
      <c r="AC57">
        <v>0.97283439511967362</v>
      </c>
      <c r="AD57">
        <v>1.7653493549878823</v>
      </c>
      <c r="AE57">
        <v>4.9293940905246485</v>
      </c>
      <c r="AF57">
        <v>0.7603221734592549</v>
      </c>
      <c r="AG57">
        <v>4.7775516181781024</v>
      </c>
      <c r="AH57">
        <v>8.3460529286045535</v>
      </c>
      <c r="AI57">
        <v>0</v>
      </c>
      <c r="AJ57">
        <v>0</v>
      </c>
      <c r="AK57">
        <v>8.4216603749778258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0.89599404111272174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2.12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61.23239601401059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1.4299999999999997</v>
      </c>
      <c r="L58">
        <v>9.0500000000000007</v>
      </c>
      <c r="M58">
        <v>1.2897180327868853</v>
      </c>
      <c r="N58">
        <v>2.8497577148686561</v>
      </c>
      <c r="O58">
        <v>3.17</v>
      </c>
      <c r="P58">
        <v>3.8392554532234606</v>
      </c>
      <c r="Q58">
        <v>0.38999999999999996</v>
      </c>
      <c r="R58">
        <v>0.64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1.3045058361669144</v>
      </c>
      <c r="AC58">
        <v>0.97283439511967362</v>
      </c>
      <c r="AD58">
        <v>1.7653493549878823</v>
      </c>
      <c r="AE58">
        <v>4.9293940905246485</v>
      </c>
      <c r="AF58">
        <v>0.7603221734592549</v>
      </c>
      <c r="AG58">
        <v>4.7775516181781024</v>
      </c>
      <c r="AH58">
        <v>8.3460529286045535</v>
      </c>
      <c r="AI58">
        <v>0</v>
      </c>
      <c r="AJ58">
        <v>0</v>
      </c>
      <c r="AK58">
        <v>8.4216603749778258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0.89599404111272174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2.12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61.23239601401059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1.4299999999999997</v>
      </c>
      <c r="L59">
        <v>9.0500000000000007</v>
      </c>
      <c r="M59">
        <v>1.2897180327868853</v>
      </c>
      <c r="N59">
        <v>2.8497577148686561</v>
      </c>
      <c r="O59">
        <v>3.17</v>
      </c>
      <c r="P59">
        <v>3.8392554532234606</v>
      </c>
      <c r="Q59">
        <v>0.38999999999999996</v>
      </c>
      <c r="R59">
        <v>0.64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1.3045058361669144</v>
      </c>
      <c r="AC59">
        <v>0.97283439511967362</v>
      </c>
      <c r="AD59">
        <v>1.7653493549878823</v>
      </c>
      <c r="AE59">
        <v>4.9293940905246485</v>
      </c>
      <c r="AF59">
        <v>0.7603221734592549</v>
      </c>
      <c r="AG59">
        <v>4.7775516181781024</v>
      </c>
      <c r="AH59">
        <v>8.3460529286045535</v>
      </c>
      <c r="AI59">
        <v>0</v>
      </c>
      <c r="AJ59">
        <v>0</v>
      </c>
      <c r="AK59">
        <v>8.4216603749778258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0.89599404111272174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2.12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61.23239601401059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1.4299999999999997</v>
      </c>
      <c r="L60">
        <v>9.0500000000000007</v>
      </c>
      <c r="M60">
        <v>1.2897180327868853</v>
      </c>
      <c r="N60">
        <v>2.8497577148686561</v>
      </c>
      <c r="O60">
        <v>3.17</v>
      </c>
      <c r="P60">
        <v>3.8392554532234606</v>
      </c>
      <c r="Q60">
        <v>0.38999999999999996</v>
      </c>
      <c r="R60">
        <v>0.64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1.3045058361669144</v>
      </c>
      <c r="AC60">
        <v>0.97283439511967362</v>
      </c>
      <c r="AD60">
        <v>1.7653493549878823</v>
      </c>
      <c r="AE60">
        <v>4.9293940905246485</v>
      </c>
      <c r="AF60">
        <v>0.7603221734592549</v>
      </c>
      <c r="AG60">
        <v>4.7775516181781024</v>
      </c>
      <c r="AH60">
        <v>8.3460529286045535</v>
      </c>
      <c r="AI60">
        <v>0</v>
      </c>
      <c r="AJ60">
        <v>0</v>
      </c>
      <c r="AK60">
        <v>8.4216603749778258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0.89599404111272174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2.12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61.23239601401059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1.4299999999999997</v>
      </c>
      <c r="L61">
        <v>9.0500000000000007</v>
      </c>
      <c r="M61">
        <v>1.2897180327868853</v>
      </c>
      <c r="N61">
        <v>2.8497577148686561</v>
      </c>
      <c r="O61">
        <v>3.17</v>
      </c>
      <c r="P61">
        <v>3.8392554532234606</v>
      </c>
      <c r="Q61">
        <v>0.38999999999999996</v>
      </c>
      <c r="R61">
        <v>0.64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1.3045058361669144</v>
      </c>
      <c r="AC61">
        <v>0.97283439511967362</v>
      </c>
      <c r="AD61">
        <v>1.7653493549878823</v>
      </c>
      <c r="AE61">
        <v>4.9293940905246485</v>
      </c>
      <c r="AF61">
        <v>0.7603221734592549</v>
      </c>
      <c r="AG61">
        <v>4.7775516181781024</v>
      </c>
      <c r="AH61">
        <v>8.3460529286045535</v>
      </c>
      <c r="AI61">
        <v>0</v>
      </c>
      <c r="AJ61">
        <v>0</v>
      </c>
      <c r="AK61">
        <v>8.4216603749778258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0.89599404111272174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0.14000000000000001</v>
      </c>
      <c r="AZ61">
        <v>0</v>
      </c>
      <c r="BA61">
        <v>2.12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61.37239601401059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1.4299999999999997</v>
      </c>
      <c r="L62">
        <v>9.0500000000000007</v>
      </c>
      <c r="M62">
        <v>1.2897180327868853</v>
      </c>
      <c r="N62">
        <v>2.8497577148686561</v>
      </c>
      <c r="O62">
        <v>3.17</v>
      </c>
      <c r="P62">
        <v>3.8392554532234606</v>
      </c>
      <c r="Q62">
        <v>0.38999999999999996</v>
      </c>
      <c r="R62">
        <v>0.64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1.3045058361669144</v>
      </c>
      <c r="AC62">
        <v>0.97283439511967362</v>
      </c>
      <c r="AD62">
        <v>1.7653493549878823</v>
      </c>
      <c r="AE62">
        <v>4.9293940905246485</v>
      </c>
      <c r="AF62">
        <v>0.7603221734592549</v>
      </c>
      <c r="AG62">
        <v>4.7775516181781024</v>
      </c>
      <c r="AH62">
        <v>8.3460529286045535</v>
      </c>
      <c r="AI62">
        <v>0</v>
      </c>
      <c r="AJ62">
        <v>0</v>
      </c>
      <c r="AK62">
        <v>8.4216603749778258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2.0012111726825306</v>
      </c>
      <c r="AR62">
        <v>0</v>
      </c>
      <c r="AS62">
        <v>0.89599404111272174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</v>
      </c>
      <c r="BA62">
        <v>2.12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64.623607186693121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1.4299999999999997</v>
      </c>
      <c r="L63">
        <v>9.06</v>
      </c>
      <c r="M63">
        <v>1.2897180327868853</v>
      </c>
      <c r="N63">
        <v>2.8497577148686561</v>
      </c>
      <c r="O63">
        <v>3.17</v>
      </c>
      <c r="P63">
        <v>3.8392554532234606</v>
      </c>
      <c r="Q63">
        <v>0.38999999999999996</v>
      </c>
      <c r="R63">
        <v>0.64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1.3045058361669144</v>
      </c>
      <c r="AC63">
        <v>0.97283439511967362</v>
      </c>
      <c r="AD63">
        <v>1.7653493549878823</v>
      </c>
      <c r="AE63">
        <v>4.9293940905246485</v>
      </c>
      <c r="AF63">
        <v>0.7603221734592549</v>
      </c>
      <c r="AG63">
        <v>4.7775516181781024</v>
      </c>
      <c r="AH63">
        <v>8.3460529286045535</v>
      </c>
      <c r="AI63">
        <v>0</v>
      </c>
      <c r="AJ63">
        <v>0</v>
      </c>
      <c r="AK63">
        <v>8.4216603749778258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2.0852547337994478</v>
      </c>
      <c r="AR63">
        <v>0</v>
      </c>
      <c r="AS63">
        <v>0.89599404111272174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</v>
      </c>
      <c r="BA63">
        <v>2.12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64.717650747810026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1.4299999999999997</v>
      </c>
      <c r="L64">
        <v>9.06</v>
      </c>
      <c r="M64">
        <v>1.2897180327868853</v>
      </c>
      <c r="N64">
        <v>2.8497577148686561</v>
      </c>
      <c r="O64">
        <v>3.17</v>
      </c>
      <c r="P64">
        <v>3.8392554532234606</v>
      </c>
      <c r="Q64">
        <v>0.38999999999999996</v>
      </c>
      <c r="R64">
        <v>0.64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1.3045058361669144</v>
      </c>
      <c r="AC64">
        <v>0.97283439511967362</v>
      </c>
      <c r="AD64">
        <v>1.7653493549878823</v>
      </c>
      <c r="AE64">
        <v>4.9293940905246485</v>
      </c>
      <c r="AF64">
        <v>0.7603221734592549</v>
      </c>
      <c r="AG64">
        <v>4.7775516181781024</v>
      </c>
      <c r="AH64">
        <v>8.3460529286045535</v>
      </c>
      <c r="AI64">
        <v>0</v>
      </c>
      <c r="AJ64">
        <v>0</v>
      </c>
      <c r="AK64">
        <v>8.4216603749778258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2.0852547337994478</v>
      </c>
      <c r="AR64">
        <v>0</v>
      </c>
      <c r="AS64">
        <v>0.89599404111272174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1.17</v>
      </c>
      <c r="BA64">
        <v>2.12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65.887650747810028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1.4299999999999997</v>
      </c>
      <c r="L65">
        <v>9.06</v>
      </c>
      <c r="M65">
        <v>1.2897180327868853</v>
      </c>
      <c r="N65">
        <v>2.8497577148686561</v>
      </c>
      <c r="O65">
        <v>3.17</v>
      </c>
      <c r="P65">
        <v>3.8392554532234606</v>
      </c>
      <c r="Q65">
        <v>0.38999999999999996</v>
      </c>
      <c r="R65">
        <v>0.64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1.3045058361669144</v>
      </c>
      <c r="AC65">
        <v>0.97283439511967362</v>
      </c>
      <c r="AD65">
        <v>1.7653493549878823</v>
      </c>
      <c r="AE65">
        <v>4.9293940905246485</v>
      </c>
      <c r="AF65">
        <v>0.7603221734592549</v>
      </c>
      <c r="AG65">
        <v>4.7775516181781024</v>
      </c>
      <c r="AH65">
        <v>8.3460529286045535</v>
      </c>
      <c r="AI65">
        <v>0</v>
      </c>
      <c r="AJ65">
        <v>0</v>
      </c>
      <c r="AK65">
        <v>8.4216603749778258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2.0852547337994478</v>
      </c>
      <c r="AR65">
        <v>0</v>
      </c>
      <c r="AS65">
        <v>0.89599404111272174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2.12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67.067650747810021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1.4299999999999997</v>
      </c>
      <c r="L66">
        <v>9.06</v>
      </c>
      <c r="M66">
        <v>1.2897180327868853</v>
      </c>
      <c r="N66">
        <v>2.8497577148686561</v>
      </c>
      <c r="O66">
        <v>3.17</v>
      </c>
      <c r="P66">
        <v>3.8392554532234606</v>
      </c>
      <c r="Q66">
        <v>0.38999999999999996</v>
      </c>
      <c r="R66">
        <v>0.64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1.3045058361669144</v>
      </c>
      <c r="AC66">
        <v>0.97283439511967362</v>
      </c>
      <c r="AD66">
        <v>1.7653493549878823</v>
      </c>
      <c r="AE66">
        <v>4.9293940905246485</v>
      </c>
      <c r="AF66">
        <v>0.7603221734592549</v>
      </c>
      <c r="AG66">
        <v>4.7775516181781024</v>
      </c>
      <c r="AH66">
        <v>8.3460529286045535</v>
      </c>
      <c r="AI66">
        <v>0</v>
      </c>
      <c r="AJ66">
        <v>0</v>
      </c>
      <c r="AK66">
        <v>8.4216603749778258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2.0852547337994478</v>
      </c>
      <c r="AR66">
        <v>0</v>
      </c>
      <c r="AS66">
        <v>0.89599404111272174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2.12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67.067650747810021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1.430046408983221</v>
      </c>
      <c r="L67">
        <v>9.06</v>
      </c>
      <c r="M67">
        <v>1.2897180327868853</v>
      </c>
      <c r="N67">
        <v>2.8497577148686561</v>
      </c>
      <c r="O67">
        <v>3.17</v>
      </c>
      <c r="P67">
        <v>3.8392554532234606</v>
      </c>
      <c r="Q67">
        <v>0.38999999999999996</v>
      </c>
      <c r="R67">
        <v>0.63984619081951455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1.3045058361669144</v>
      </c>
      <c r="AC67">
        <v>0.97283439511967362</v>
      </c>
      <c r="AD67">
        <v>1.7653493549878823</v>
      </c>
      <c r="AE67">
        <v>4.9293940905246485</v>
      </c>
      <c r="AF67">
        <v>0.7603221734592549</v>
      </c>
      <c r="AG67">
        <v>4.7775516181781024</v>
      </c>
      <c r="AH67">
        <v>8.3460529286045535</v>
      </c>
      <c r="AI67">
        <v>0</v>
      </c>
      <c r="AJ67">
        <v>0</v>
      </c>
      <c r="AK67">
        <v>8.4216603749778258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2.0852547337994478</v>
      </c>
      <c r="AR67">
        <v>0</v>
      </c>
      <c r="AS67">
        <v>0.89599404111272174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2.12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67.067543347612755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1.4300480672268905</v>
      </c>
      <c r="L68">
        <v>8.93</v>
      </c>
      <c r="M68">
        <v>1.2897180327868853</v>
      </c>
      <c r="N68">
        <v>2.8497577148686561</v>
      </c>
      <c r="O68">
        <v>3.17</v>
      </c>
      <c r="P68">
        <v>3.8392554532234606</v>
      </c>
      <c r="Q68">
        <v>0.39000000000000007</v>
      </c>
      <c r="R68">
        <v>0.6399999999999999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1.3045058361669144</v>
      </c>
      <c r="AC68">
        <v>0.97283439511967362</v>
      </c>
      <c r="AD68">
        <v>1.7653493549878823</v>
      </c>
      <c r="AE68">
        <v>4.9293940905246485</v>
      </c>
      <c r="AF68">
        <v>0.7603221734592549</v>
      </c>
      <c r="AG68">
        <v>4.7775516181781024</v>
      </c>
      <c r="AH68">
        <v>8.3460529286045535</v>
      </c>
      <c r="AI68">
        <v>0</v>
      </c>
      <c r="AJ68">
        <v>0</v>
      </c>
      <c r="AK68">
        <v>8.4216603749778258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2.0852547337994478</v>
      </c>
      <c r="AR68">
        <v>0</v>
      </c>
      <c r="AS68">
        <v>0.89599404111272174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2.12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66.93769881503691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1.4299565982760714</v>
      </c>
      <c r="L69">
        <v>9.059773454690939</v>
      </c>
      <c r="M69">
        <v>1.2897180327868853</v>
      </c>
      <c r="N69">
        <v>2.8497577148686561</v>
      </c>
      <c r="O69">
        <v>3.17</v>
      </c>
      <c r="P69">
        <v>3.8392554532234606</v>
      </c>
      <c r="Q69">
        <v>0.38980693069306926</v>
      </c>
      <c r="R69">
        <v>0.63984390243902445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1.3045058361669144</v>
      </c>
      <c r="AC69">
        <v>0.97283439511967362</v>
      </c>
      <c r="AD69">
        <v>2.6607768142000019</v>
      </c>
      <c r="AE69">
        <v>4.9293940905246485</v>
      </c>
      <c r="AF69">
        <v>0.7603221734592549</v>
      </c>
      <c r="AG69">
        <v>4.7775516181781024</v>
      </c>
      <c r="AH69">
        <v>8.3460529286045535</v>
      </c>
      <c r="AI69">
        <v>0</v>
      </c>
      <c r="AJ69">
        <v>0</v>
      </c>
      <c r="AK69">
        <v>8.4216603749778258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4.0036403679899433</v>
      </c>
      <c r="AR69">
        <v>0</v>
      </c>
      <c r="AS69">
        <v>0.89599404111272174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2.12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69.880844727311739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1.4299565982760714</v>
      </c>
      <c r="L70">
        <v>9.059773454690939</v>
      </c>
      <c r="M70">
        <v>1.2897180327868853</v>
      </c>
      <c r="N70">
        <v>2.8497577148686561</v>
      </c>
      <c r="O70">
        <v>3.17</v>
      </c>
      <c r="P70">
        <v>3.8392554532234606</v>
      </c>
      <c r="Q70">
        <v>0.38980759743463245</v>
      </c>
      <c r="R70">
        <v>0.63984390243902445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1.3045058361669144</v>
      </c>
      <c r="AC70">
        <v>0.97283439511967362</v>
      </c>
      <c r="AD70">
        <v>2.6607768142000019</v>
      </c>
      <c r="AE70">
        <v>4.9293940905246485</v>
      </c>
      <c r="AF70">
        <v>0.7603221734592549</v>
      </c>
      <c r="AG70">
        <v>4.7775516181781024</v>
      </c>
      <c r="AH70">
        <v>8.3460529286045535</v>
      </c>
      <c r="AI70">
        <v>0</v>
      </c>
      <c r="AJ70">
        <v>0</v>
      </c>
      <c r="AK70">
        <v>8.4216603749778258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4.0036403679899433</v>
      </c>
      <c r="AR70">
        <v>0</v>
      </c>
      <c r="AS70">
        <v>0.89599404111272174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2.12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69.88084539405331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1.4299568640463334</v>
      </c>
      <c r="L71">
        <v>9.059773454690939</v>
      </c>
      <c r="M71">
        <v>1.2897180327868853</v>
      </c>
      <c r="N71">
        <v>2.8497577148686561</v>
      </c>
      <c r="O71">
        <v>3.17</v>
      </c>
      <c r="P71">
        <v>3.8392554532234606</v>
      </c>
      <c r="Q71">
        <v>0.38980759743463245</v>
      </c>
      <c r="R71">
        <v>0.64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1.3045058361669144</v>
      </c>
      <c r="AC71">
        <v>0.97283439511967362</v>
      </c>
      <c r="AD71">
        <v>2.6607768142000019</v>
      </c>
      <c r="AE71">
        <v>4.9293940905246485</v>
      </c>
      <c r="AF71">
        <v>0.7603221734592549</v>
      </c>
      <c r="AG71">
        <v>4.7775516181781024</v>
      </c>
      <c r="AH71">
        <v>8.3460529286045535</v>
      </c>
      <c r="AI71">
        <v>0</v>
      </c>
      <c r="AJ71">
        <v>0</v>
      </c>
      <c r="AK71">
        <v>8.4216603749778258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6.2569822240232247</v>
      </c>
      <c r="AR71">
        <v>0</v>
      </c>
      <c r="AS71">
        <v>1.2785834966678538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3.52</v>
      </c>
      <c r="BA71">
        <v>2.12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73.686933068972948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1.4299568640463334</v>
      </c>
      <c r="L72">
        <v>9.059773454690939</v>
      </c>
      <c r="M72">
        <v>1.2897180327868853</v>
      </c>
      <c r="N72">
        <v>2.8497577148686561</v>
      </c>
      <c r="O72">
        <v>3.17</v>
      </c>
      <c r="P72">
        <v>3.8392554532234606</v>
      </c>
      <c r="Q72">
        <v>0.38980759743463245</v>
      </c>
      <c r="R72">
        <v>0.64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1.3045058361669144</v>
      </c>
      <c r="AC72">
        <v>0.97283439511967362</v>
      </c>
      <c r="AD72">
        <v>2.6607768142000019</v>
      </c>
      <c r="AE72">
        <v>4.9293940905246485</v>
      </c>
      <c r="AF72">
        <v>0.7603221734592549</v>
      </c>
      <c r="AG72">
        <v>4.7775516181781024</v>
      </c>
      <c r="AH72">
        <v>8.3460529286045535</v>
      </c>
      <c r="AI72">
        <v>0</v>
      </c>
      <c r="AJ72">
        <v>0</v>
      </c>
      <c r="AK72">
        <v>8.4216603749778258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6.2569822240232247</v>
      </c>
      <c r="AR72">
        <v>0</v>
      </c>
      <c r="AS72">
        <v>1.2785834966678538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3.72</v>
      </c>
      <c r="BA72">
        <v>2.12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73.886933068972951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1.4299568640463334</v>
      </c>
      <c r="L73">
        <v>9.059773454690939</v>
      </c>
      <c r="M73">
        <v>1.2897180327868853</v>
      </c>
      <c r="N73">
        <v>2.8497577148686561</v>
      </c>
      <c r="O73">
        <v>3.17</v>
      </c>
      <c r="P73">
        <v>3.8392554532234606</v>
      </c>
      <c r="Q73">
        <v>0.38980759743463245</v>
      </c>
      <c r="R73">
        <v>0.64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1.3045058361669144</v>
      </c>
      <c r="AC73">
        <v>0.97283439511967362</v>
      </c>
      <c r="AD73">
        <v>2.6607768142000019</v>
      </c>
      <c r="AE73">
        <v>4.9293940905246485</v>
      </c>
      <c r="AF73">
        <v>0.7603221734592549</v>
      </c>
      <c r="AG73">
        <v>4.7775516181781024</v>
      </c>
      <c r="AH73">
        <v>8.3460529286045535</v>
      </c>
      <c r="AI73">
        <v>0</v>
      </c>
      <c r="AJ73">
        <v>0</v>
      </c>
      <c r="AK73">
        <v>8.4216603749778258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6.2569822240232247</v>
      </c>
      <c r="AR73">
        <v>0</v>
      </c>
      <c r="AS73">
        <v>1.2785834966678538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3.72</v>
      </c>
      <c r="BA73">
        <v>2.12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73.886933068972951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1.4299568640463334</v>
      </c>
      <c r="L74">
        <v>9.059773454690939</v>
      </c>
      <c r="M74">
        <v>1.2897180327868853</v>
      </c>
      <c r="N74">
        <v>2.8497577148686561</v>
      </c>
      <c r="O74">
        <v>3.17</v>
      </c>
      <c r="P74">
        <v>3.8392554532234606</v>
      </c>
      <c r="Q74">
        <v>0.38980759743463245</v>
      </c>
      <c r="R74">
        <v>0.64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1.3045058361669144</v>
      </c>
      <c r="AC74">
        <v>0.97283439511967362</v>
      </c>
      <c r="AD74">
        <v>2.6607768142000019</v>
      </c>
      <c r="AE74">
        <v>4.9293940905246485</v>
      </c>
      <c r="AF74">
        <v>0.7603221734592549</v>
      </c>
      <c r="AG74">
        <v>4.7775516181781024</v>
      </c>
      <c r="AH74">
        <v>8.3460529286045535</v>
      </c>
      <c r="AI74">
        <v>0.19123096820081353</v>
      </c>
      <c r="AJ74">
        <v>0</v>
      </c>
      <c r="AK74">
        <v>8.4216603749778258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8.3422369578226725</v>
      </c>
      <c r="AR74">
        <v>0</v>
      </c>
      <c r="AS74">
        <v>1.2785834966678538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3.72</v>
      </c>
      <c r="BA74">
        <v>2.12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77.553418770973209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1.4299568640463334</v>
      </c>
      <c r="L75">
        <v>9.059773454690939</v>
      </c>
      <c r="M75">
        <v>1.2897180327868853</v>
      </c>
      <c r="N75">
        <v>2.8497577148686561</v>
      </c>
      <c r="O75">
        <v>3.17</v>
      </c>
      <c r="P75">
        <v>3.8392554532234606</v>
      </c>
      <c r="Q75">
        <v>0.38980759743463245</v>
      </c>
      <c r="R75">
        <v>0.64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1.5355897271450534</v>
      </c>
      <c r="AC75">
        <v>0.97283439511967362</v>
      </c>
      <c r="AD75">
        <v>3.5388969267945942</v>
      </c>
      <c r="AE75">
        <v>4.9293940905246485</v>
      </c>
      <c r="AF75">
        <v>1.519830297482258</v>
      </c>
      <c r="AG75">
        <v>4.7775516181781024</v>
      </c>
      <c r="AH75">
        <v>8.3460529286045535</v>
      </c>
      <c r="AI75">
        <v>0.38434598534941844</v>
      </c>
      <c r="AJ75">
        <v>0</v>
      </c>
      <c r="AK75">
        <v>8.4216603749778258</v>
      </c>
      <c r="AL75">
        <v>0</v>
      </c>
      <c r="AM75">
        <v>0.2565808136024828</v>
      </c>
      <c r="AN75">
        <v>0</v>
      </c>
      <c r="AO75">
        <v>0</v>
      </c>
      <c r="AP75">
        <v>0</v>
      </c>
      <c r="AQ75">
        <v>8.3422369578226725</v>
      </c>
      <c r="AR75">
        <v>0</v>
      </c>
      <c r="AS75">
        <v>1.2785834966678538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3.88</v>
      </c>
      <c r="BA75">
        <v>2.12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80.031826729320045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1.4299568640463334</v>
      </c>
      <c r="L76">
        <v>9.059773454690939</v>
      </c>
      <c r="M76">
        <v>1.2897180327868853</v>
      </c>
      <c r="N76">
        <v>2.8497577148686561</v>
      </c>
      <c r="O76">
        <v>3.17</v>
      </c>
      <c r="P76">
        <v>3.8392554532234606</v>
      </c>
      <c r="Q76">
        <v>0.38980759743463245</v>
      </c>
      <c r="R76">
        <v>0.64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2.3033845907175801</v>
      </c>
      <c r="AC76">
        <v>1.944727033806511</v>
      </c>
      <c r="AD76">
        <v>3.5388969267945942</v>
      </c>
      <c r="AE76">
        <v>4.9293940905246485</v>
      </c>
      <c r="AF76">
        <v>2.2801524709415126</v>
      </c>
      <c r="AG76">
        <v>4.7775516181781024</v>
      </c>
      <c r="AH76">
        <v>9.6114767430832604</v>
      </c>
      <c r="AI76">
        <v>4.925845974000266</v>
      </c>
      <c r="AJ76">
        <v>0</v>
      </c>
      <c r="AK76">
        <v>8.4216603749778258</v>
      </c>
      <c r="AL76">
        <v>0</v>
      </c>
      <c r="AM76">
        <v>0.7679355336694027</v>
      </c>
      <c r="AN76">
        <v>0</v>
      </c>
      <c r="AO76">
        <v>0</v>
      </c>
      <c r="AP76">
        <v>0</v>
      </c>
      <c r="AQ76">
        <v>8.3422369578226725</v>
      </c>
      <c r="AR76">
        <v>0</v>
      </c>
      <c r="AS76">
        <v>1.2785834966678538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3.88</v>
      </c>
      <c r="BA76">
        <v>2.44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89.170114928235122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1.4299568640463334</v>
      </c>
      <c r="L77">
        <v>9.059773454690939</v>
      </c>
      <c r="M77">
        <v>1.2897180327868853</v>
      </c>
      <c r="N77">
        <v>2.8497577148686561</v>
      </c>
      <c r="O77">
        <v>3.17</v>
      </c>
      <c r="P77">
        <v>3.8392554532234606</v>
      </c>
      <c r="Q77">
        <v>0.38980759743463245</v>
      </c>
      <c r="R77">
        <v>0.64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4.6983508156476947</v>
      </c>
      <c r="AC77">
        <v>3.0710677274784661</v>
      </c>
      <c r="AD77">
        <v>3.646384658419243</v>
      </c>
      <c r="AE77">
        <v>4.9789686420991845</v>
      </c>
      <c r="AF77">
        <v>3.3783051604452972</v>
      </c>
      <c r="AG77">
        <v>4.7775516181781024</v>
      </c>
      <c r="AH77">
        <v>12.51823465070758</v>
      </c>
      <c r="AI77">
        <v>4.925845974000266</v>
      </c>
      <c r="AJ77">
        <v>0</v>
      </c>
      <c r="AK77">
        <v>8.4216603749778258</v>
      </c>
      <c r="AL77">
        <v>0</v>
      </c>
      <c r="AM77">
        <v>1.2801937073053455</v>
      </c>
      <c r="AN77">
        <v>0</v>
      </c>
      <c r="AO77">
        <v>0</v>
      </c>
      <c r="AP77">
        <v>0</v>
      </c>
      <c r="AQ77">
        <v>8.3422369578226725</v>
      </c>
      <c r="AR77">
        <v>0</v>
      </c>
      <c r="AS77">
        <v>1.2785834966678538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4.17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99.495652900800422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1.4299568640463334</v>
      </c>
      <c r="L78">
        <v>9.059773454690939</v>
      </c>
      <c r="M78">
        <v>1.2897180327868853</v>
      </c>
      <c r="N78">
        <v>2.8497577148686561</v>
      </c>
      <c r="O78">
        <v>3.17</v>
      </c>
      <c r="P78">
        <v>3.8392554532234606</v>
      </c>
      <c r="Q78">
        <v>0.38980759743463245</v>
      </c>
      <c r="R78">
        <v>0.64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4.6983508156476947</v>
      </c>
      <c r="AC78">
        <v>3.0710677274784661</v>
      </c>
      <c r="AD78">
        <v>3.646384658419243</v>
      </c>
      <c r="AE78">
        <v>4.9789686420991845</v>
      </c>
      <c r="AF78">
        <v>3.3783051604452972</v>
      </c>
      <c r="AG78">
        <v>4.7775516181781024</v>
      </c>
      <c r="AH78">
        <v>12.51823465070758</v>
      </c>
      <c r="AI78">
        <v>4.925845974000266</v>
      </c>
      <c r="AJ78">
        <v>0</v>
      </c>
      <c r="AK78">
        <v>8.4216603749778258</v>
      </c>
      <c r="AL78">
        <v>0</v>
      </c>
      <c r="AM78">
        <v>1.2801937073053455</v>
      </c>
      <c r="AN78">
        <v>0</v>
      </c>
      <c r="AO78">
        <v>0</v>
      </c>
      <c r="AP78">
        <v>0</v>
      </c>
      <c r="AQ78">
        <v>8.3422369578226725</v>
      </c>
      <c r="AR78">
        <v>0</v>
      </c>
      <c r="AS78">
        <v>1.2785834966678538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99.495652900800422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1.4299568640463334</v>
      </c>
      <c r="L79">
        <v>9.059773454690939</v>
      </c>
      <c r="M79">
        <v>1.2897180327868853</v>
      </c>
      <c r="N79">
        <v>2.8497577148686561</v>
      </c>
      <c r="O79">
        <v>3.17</v>
      </c>
      <c r="P79">
        <v>3.8392554532234606</v>
      </c>
      <c r="Q79">
        <v>0.38980759743463245</v>
      </c>
      <c r="R79">
        <v>0.64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4.6983508156476947</v>
      </c>
      <c r="AC79">
        <v>3.0710677274784661</v>
      </c>
      <c r="AD79">
        <v>3.646384658419243</v>
      </c>
      <c r="AE79">
        <v>4.9789686420991845</v>
      </c>
      <c r="AF79">
        <v>3.3783051604452972</v>
      </c>
      <c r="AG79">
        <v>4.7775516181781024</v>
      </c>
      <c r="AH79">
        <v>12.51823465070758</v>
      </c>
      <c r="AI79">
        <v>4.925845974000266</v>
      </c>
      <c r="AJ79">
        <v>0</v>
      </c>
      <c r="AK79">
        <v>8.4216603749778258</v>
      </c>
      <c r="AL79">
        <v>0</v>
      </c>
      <c r="AM79">
        <v>1.2801937073053455</v>
      </c>
      <c r="AN79">
        <v>0</v>
      </c>
      <c r="AO79">
        <v>0</v>
      </c>
      <c r="AP79">
        <v>0</v>
      </c>
      <c r="AQ79">
        <v>8.3422369578226725</v>
      </c>
      <c r="AR79">
        <v>0</v>
      </c>
      <c r="AS79">
        <v>1.2785834966678538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99.495652900800422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1.4299568640463334</v>
      </c>
      <c r="L80">
        <v>9.059773454690939</v>
      </c>
      <c r="M80">
        <v>1.2897180327868853</v>
      </c>
      <c r="N80">
        <v>2.8497577148686561</v>
      </c>
      <c r="O80">
        <v>3.17</v>
      </c>
      <c r="P80">
        <v>3.8392554532234606</v>
      </c>
      <c r="Q80">
        <v>0.38980759743463245</v>
      </c>
      <c r="R80">
        <v>0.64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4.6983508156476947</v>
      </c>
      <c r="AC80">
        <v>3.0710677274784661</v>
      </c>
      <c r="AD80">
        <v>3.646384658419243</v>
      </c>
      <c r="AE80">
        <v>4.9789686420991845</v>
      </c>
      <c r="AF80">
        <v>3.3783051604452972</v>
      </c>
      <c r="AG80">
        <v>4.7775516181781024</v>
      </c>
      <c r="AH80">
        <v>12.51823465070758</v>
      </c>
      <c r="AI80">
        <v>4.925845974000266</v>
      </c>
      <c r="AJ80">
        <v>0</v>
      </c>
      <c r="AK80">
        <v>8.4216603749778258</v>
      </c>
      <c r="AL80">
        <v>0</v>
      </c>
      <c r="AM80">
        <v>1.2801937073053455</v>
      </c>
      <c r="AN80">
        <v>0</v>
      </c>
      <c r="AO80">
        <v>0</v>
      </c>
      <c r="AP80">
        <v>0</v>
      </c>
      <c r="AQ80">
        <v>8.3422369578226725</v>
      </c>
      <c r="AR80">
        <v>0</v>
      </c>
      <c r="AS80">
        <v>1.2785834966678538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99.495652900800422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1.4299568640463334</v>
      </c>
      <c r="L81">
        <v>9.059773454690939</v>
      </c>
      <c r="M81">
        <v>1.2897180327868853</v>
      </c>
      <c r="N81">
        <v>2.8497577148686561</v>
      </c>
      <c r="O81">
        <v>3.17</v>
      </c>
      <c r="P81">
        <v>3.8392554532234606</v>
      </c>
      <c r="Q81">
        <v>0.38980759743463245</v>
      </c>
      <c r="R81">
        <v>0.64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4.6983508156476947</v>
      </c>
      <c r="AC81">
        <v>3.0710677274784661</v>
      </c>
      <c r="AD81">
        <v>3.646384658419243</v>
      </c>
      <c r="AE81">
        <v>4.9789686420991845</v>
      </c>
      <c r="AF81">
        <v>3.3783051604452972</v>
      </c>
      <c r="AG81">
        <v>4.7775516181781024</v>
      </c>
      <c r="AH81">
        <v>12.51823465070758</v>
      </c>
      <c r="AI81">
        <v>4.925845974000266</v>
      </c>
      <c r="AJ81">
        <v>0</v>
      </c>
      <c r="AK81">
        <v>8.4216603749778258</v>
      </c>
      <c r="AL81">
        <v>0</v>
      </c>
      <c r="AM81">
        <v>1.2801937073053455</v>
      </c>
      <c r="AN81">
        <v>0</v>
      </c>
      <c r="AO81">
        <v>0</v>
      </c>
      <c r="AP81">
        <v>0</v>
      </c>
      <c r="AQ81">
        <v>8.3422369578226725</v>
      </c>
      <c r="AR81">
        <v>0</v>
      </c>
      <c r="AS81">
        <v>1.2785834966678538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99.495652900800422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1.4299568640463334</v>
      </c>
      <c r="L82">
        <v>9.059773454690939</v>
      </c>
      <c r="M82">
        <v>1.2897180327868853</v>
      </c>
      <c r="N82">
        <v>2.8497577148686561</v>
      </c>
      <c r="O82">
        <v>3.17</v>
      </c>
      <c r="P82">
        <v>3.8392554532234606</v>
      </c>
      <c r="Q82">
        <v>0.38980759743463245</v>
      </c>
      <c r="R82">
        <v>0.64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4.6983508156476947</v>
      </c>
      <c r="AC82">
        <v>3.0710677274784661</v>
      </c>
      <c r="AD82">
        <v>3.646384658419243</v>
      </c>
      <c r="AE82">
        <v>4.9789686420991845</v>
      </c>
      <c r="AF82">
        <v>3.3783051604452972</v>
      </c>
      <c r="AG82">
        <v>4.7775516181781024</v>
      </c>
      <c r="AH82">
        <v>12.51823465070758</v>
      </c>
      <c r="AI82">
        <v>1.5354998924498824</v>
      </c>
      <c r="AJ82">
        <v>0</v>
      </c>
      <c r="AK82">
        <v>8.4216603749778258</v>
      </c>
      <c r="AL82">
        <v>0</v>
      </c>
      <c r="AM82">
        <v>1.2801937073053455</v>
      </c>
      <c r="AN82">
        <v>0</v>
      </c>
      <c r="AO82">
        <v>0</v>
      </c>
      <c r="AP82">
        <v>0</v>
      </c>
      <c r="AQ82">
        <v>8.3422369578226725</v>
      </c>
      <c r="AR82">
        <v>0</v>
      </c>
      <c r="AS82">
        <v>1.2785834966678538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96.105306819250046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1.4299568640463334</v>
      </c>
      <c r="L83">
        <v>9.059773454690939</v>
      </c>
      <c r="M83">
        <v>1.2897180327868853</v>
      </c>
      <c r="N83">
        <v>2.8497577148686561</v>
      </c>
      <c r="O83">
        <v>3.17</v>
      </c>
      <c r="P83">
        <v>3.8392554532234606</v>
      </c>
      <c r="Q83">
        <v>0.38980759743463245</v>
      </c>
      <c r="R83">
        <v>0.64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4.6983508156476947</v>
      </c>
      <c r="AC83">
        <v>3.0710677274784661</v>
      </c>
      <c r="AD83">
        <v>3.646384658419243</v>
      </c>
      <c r="AE83">
        <v>4.9789686420991845</v>
      </c>
      <c r="AF83">
        <v>3.3783051604452972</v>
      </c>
      <c r="AG83">
        <v>4.7775516181781024</v>
      </c>
      <c r="AH83">
        <v>12.51823465070758</v>
      </c>
      <c r="AI83">
        <v>1.4073845640000762</v>
      </c>
      <c r="AJ83">
        <v>0</v>
      </c>
      <c r="AK83">
        <v>8.4216603749778258</v>
      </c>
      <c r="AL83">
        <v>0</v>
      </c>
      <c r="AM83">
        <v>1.2801937073053455</v>
      </c>
      <c r="AN83">
        <v>0</v>
      </c>
      <c r="AO83">
        <v>0</v>
      </c>
      <c r="AP83">
        <v>0</v>
      </c>
      <c r="AQ83">
        <v>8.3422369578226725</v>
      </c>
      <c r="AR83">
        <v>0</v>
      </c>
      <c r="AS83">
        <v>1.2785834966678538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95.977191490800237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1.4299568640463334</v>
      </c>
      <c r="L84">
        <v>9.059773454690939</v>
      </c>
      <c r="M84">
        <v>1.2897180327868853</v>
      </c>
      <c r="N84">
        <v>2.8497577148686561</v>
      </c>
      <c r="O84">
        <v>3.17</v>
      </c>
      <c r="P84">
        <v>3.8392554532234606</v>
      </c>
      <c r="Q84">
        <v>0.38980759743463245</v>
      </c>
      <c r="R84">
        <v>0.64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4.6983508156476947</v>
      </c>
      <c r="AC84">
        <v>3.0710677274784661</v>
      </c>
      <c r="AD84">
        <v>3.646384658419243</v>
      </c>
      <c r="AE84">
        <v>4.9789686420991845</v>
      </c>
      <c r="AF84">
        <v>3.3783051604452972</v>
      </c>
      <c r="AG84">
        <v>4.7775516181781024</v>
      </c>
      <c r="AH84">
        <v>12.51823465070758</v>
      </c>
      <c r="AI84">
        <v>1.4073845640000762</v>
      </c>
      <c r="AJ84">
        <v>0</v>
      </c>
      <c r="AK84">
        <v>8.4216603749778258</v>
      </c>
      <c r="AL84">
        <v>0</v>
      </c>
      <c r="AM84">
        <v>1.2801937073053455</v>
      </c>
      <c r="AN84">
        <v>0</v>
      </c>
      <c r="AO84">
        <v>0</v>
      </c>
      <c r="AP84">
        <v>0</v>
      </c>
      <c r="AQ84">
        <v>8.3422369578226725</v>
      </c>
      <c r="AR84">
        <v>0</v>
      </c>
      <c r="AS84">
        <v>1.2785834966678538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95.977191490800237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1.4299568640463334</v>
      </c>
      <c r="L85">
        <v>9.059773454690939</v>
      </c>
      <c r="M85">
        <v>1.2897180327868853</v>
      </c>
      <c r="N85">
        <v>2.8497577148686561</v>
      </c>
      <c r="O85">
        <v>3.17</v>
      </c>
      <c r="P85">
        <v>3.8392554532234606</v>
      </c>
      <c r="Q85">
        <v>0.38980759743463245</v>
      </c>
      <c r="R85">
        <v>0.64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4.145666302202283</v>
      </c>
      <c r="AC85">
        <v>2.9194449417918573</v>
      </c>
      <c r="AD85">
        <v>3.5388969267945942</v>
      </c>
      <c r="AE85">
        <v>4.9293940905246485</v>
      </c>
      <c r="AF85">
        <v>1.519830297482258</v>
      </c>
      <c r="AG85">
        <v>4.7775516181781024</v>
      </c>
      <c r="AH85">
        <v>10.979959105870646</v>
      </c>
      <c r="AI85">
        <v>1.4073845640000762</v>
      </c>
      <c r="AJ85">
        <v>0</v>
      </c>
      <c r="AK85">
        <v>8.4216603749778258</v>
      </c>
      <c r="AL85">
        <v>0</v>
      </c>
      <c r="AM85">
        <v>0.89622594047064408</v>
      </c>
      <c r="AN85">
        <v>0</v>
      </c>
      <c r="AO85">
        <v>0</v>
      </c>
      <c r="AP85">
        <v>0</v>
      </c>
      <c r="AQ85">
        <v>8.3422369578226725</v>
      </c>
      <c r="AR85">
        <v>0</v>
      </c>
      <c r="AS85">
        <v>1.2785834966678538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3.88</v>
      </c>
      <c r="BA85">
        <v>2.79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90.945103733834358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1.4299568640463334</v>
      </c>
      <c r="L86">
        <v>9.059773454690939</v>
      </c>
      <c r="M86">
        <v>1.2897180327868853</v>
      </c>
      <c r="N86">
        <v>2.8497577148686561</v>
      </c>
      <c r="O86">
        <v>3.17</v>
      </c>
      <c r="P86">
        <v>3.8392554532234606</v>
      </c>
      <c r="Q86">
        <v>0.38980759743463245</v>
      </c>
      <c r="R86">
        <v>0.64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4.145666302202283</v>
      </c>
      <c r="AC86">
        <v>2.9194449417918573</v>
      </c>
      <c r="AD86">
        <v>3.5388969267945942</v>
      </c>
      <c r="AE86">
        <v>4.9293940905246485</v>
      </c>
      <c r="AF86">
        <v>1.519830297482258</v>
      </c>
      <c r="AG86">
        <v>4.7775516181781024</v>
      </c>
      <c r="AH86">
        <v>10.979959105870646</v>
      </c>
      <c r="AI86">
        <v>1.4073845640000762</v>
      </c>
      <c r="AJ86">
        <v>0</v>
      </c>
      <c r="AK86">
        <v>8.4216603749778258</v>
      </c>
      <c r="AL86">
        <v>0</v>
      </c>
      <c r="AM86">
        <v>0.58814827343386022</v>
      </c>
      <c r="AN86">
        <v>0</v>
      </c>
      <c r="AO86">
        <v>0</v>
      </c>
      <c r="AP86">
        <v>0</v>
      </c>
      <c r="AQ86">
        <v>8.3422369578226725</v>
      </c>
      <c r="AR86">
        <v>0</v>
      </c>
      <c r="AS86">
        <v>1.2785834966678538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3.88</v>
      </c>
      <c r="BA86">
        <v>2.79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90.637026066797574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1.4299568640463334</v>
      </c>
      <c r="L87">
        <v>9.059773454690939</v>
      </c>
      <c r="M87">
        <v>1.2897180327868853</v>
      </c>
      <c r="N87">
        <v>2.8497577148686561</v>
      </c>
      <c r="O87">
        <v>3.17</v>
      </c>
      <c r="P87">
        <v>3.8392554532234606</v>
      </c>
      <c r="Q87">
        <v>0.38980759743463245</v>
      </c>
      <c r="R87">
        <v>0.64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4.145666302202283</v>
      </c>
      <c r="AC87">
        <v>2.9194449417918573</v>
      </c>
      <c r="AD87">
        <v>3.5388969267945942</v>
      </c>
      <c r="AE87">
        <v>4.9293940905246485</v>
      </c>
      <c r="AF87">
        <v>1.519830297482258</v>
      </c>
      <c r="AG87">
        <v>4.7775516181781024</v>
      </c>
      <c r="AH87">
        <v>10.979959105870646</v>
      </c>
      <c r="AI87">
        <v>1.4073845640000762</v>
      </c>
      <c r="AJ87">
        <v>0</v>
      </c>
      <c r="AK87">
        <v>8.4216603749778258</v>
      </c>
      <c r="AL87">
        <v>0</v>
      </c>
      <c r="AM87">
        <v>0.58814827343386022</v>
      </c>
      <c r="AN87">
        <v>0</v>
      </c>
      <c r="AO87">
        <v>0</v>
      </c>
      <c r="AP87">
        <v>0</v>
      </c>
      <c r="AQ87">
        <v>8.3422369578226725</v>
      </c>
      <c r="AR87">
        <v>0</v>
      </c>
      <c r="AS87">
        <v>1.2785834966678538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3.88</v>
      </c>
      <c r="BA87">
        <v>2.79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90.637026066797574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1.4299568640463334</v>
      </c>
      <c r="L88">
        <v>9.059773454690939</v>
      </c>
      <c r="M88">
        <v>1.2897180327868853</v>
      </c>
      <c r="N88">
        <v>2.8497577148686561</v>
      </c>
      <c r="O88">
        <v>3.17</v>
      </c>
      <c r="P88">
        <v>3.8392554532234606</v>
      </c>
      <c r="Q88">
        <v>0.38980759743463245</v>
      </c>
      <c r="R88">
        <v>0.64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4.145666302202283</v>
      </c>
      <c r="AC88">
        <v>2.9194449417918573</v>
      </c>
      <c r="AD88">
        <v>3.5388969267945942</v>
      </c>
      <c r="AE88">
        <v>4.9293940905246485</v>
      </c>
      <c r="AF88">
        <v>1.519830297482258</v>
      </c>
      <c r="AG88">
        <v>4.7775516181781024</v>
      </c>
      <c r="AH88">
        <v>10.979959105870646</v>
      </c>
      <c r="AI88">
        <v>1.5354998924498824</v>
      </c>
      <c r="AJ88">
        <v>0</v>
      </c>
      <c r="AK88">
        <v>8.4216603749778258</v>
      </c>
      <c r="AL88">
        <v>0</v>
      </c>
      <c r="AM88">
        <v>0.58814827343386022</v>
      </c>
      <c r="AN88">
        <v>0</v>
      </c>
      <c r="AO88">
        <v>0</v>
      </c>
      <c r="AP88">
        <v>0</v>
      </c>
      <c r="AQ88">
        <v>8.3422369578226725</v>
      </c>
      <c r="AR88">
        <v>0</v>
      </c>
      <c r="AS88">
        <v>1.2785834966678538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3.88</v>
      </c>
      <c r="BA88">
        <v>2.79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90.765141395247383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1.4299568640463334</v>
      </c>
      <c r="L89">
        <v>9.059773454690939</v>
      </c>
      <c r="M89">
        <v>1.2897180327868853</v>
      </c>
      <c r="N89">
        <v>2.8497577148686561</v>
      </c>
      <c r="O89">
        <v>3.17</v>
      </c>
      <c r="P89">
        <v>3.8392554532234606</v>
      </c>
      <c r="Q89">
        <v>0.38980759743463245</v>
      </c>
      <c r="R89">
        <v>0.64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4.145666302202283</v>
      </c>
      <c r="AC89">
        <v>2.9194449417918573</v>
      </c>
      <c r="AD89">
        <v>3.5388969267945942</v>
      </c>
      <c r="AE89">
        <v>4.9293940905246485</v>
      </c>
      <c r="AF89">
        <v>1.519830297482258</v>
      </c>
      <c r="AG89">
        <v>4.7775516181781024</v>
      </c>
      <c r="AH89">
        <v>10.979959105870646</v>
      </c>
      <c r="AI89">
        <v>1.5354998924498824</v>
      </c>
      <c r="AJ89">
        <v>0</v>
      </c>
      <c r="AK89">
        <v>8.4216603749778258</v>
      </c>
      <c r="AL89">
        <v>0</v>
      </c>
      <c r="AM89">
        <v>0.58814827343386022</v>
      </c>
      <c r="AN89">
        <v>0</v>
      </c>
      <c r="AO89">
        <v>0</v>
      </c>
      <c r="AP89">
        <v>0</v>
      </c>
      <c r="AQ89">
        <v>8.3422369578226725</v>
      </c>
      <c r="AR89">
        <v>0</v>
      </c>
      <c r="AS89">
        <v>1.2785834966678538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3.88</v>
      </c>
      <c r="BA89">
        <v>2.79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90.765141395247383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1.4299568640463334</v>
      </c>
      <c r="L90">
        <v>9.059773454690939</v>
      </c>
      <c r="M90">
        <v>1.2897180327868853</v>
      </c>
      <c r="N90">
        <v>2.8497577148686561</v>
      </c>
      <c r="O90">
        <v>3.17</v>
      </c>
      <c r="P90">
        <v>3.8392554532234606</v>
      </c>
      <c r="Q90">
        <v>0.38980759743463245</v>
      </c>
      <c r="R90">
        <v>0.64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4.145666302202283</v>
      </c>
      <c r="AC90">
        <v>2.9194449417918573</v>
      </c>
      <c r="AD90">
        <v>3.5388969267945942</v>
      </c>
      <c r="AE90">
        <v>4.9293940905246485</v>
      </c>
      <c r="AF90">
        <v>1.519830297482258</v>
      </c>
      <c r="AG90">
        <v>4.7775516181781024</v>
      </c>
      <c r="AH90">
        <v>10.979959105870646</v>
      </c>
      <c r="AI90">
        <v>1.5354998924498824</v>
      </c>
      <c r="AJ90">
        <v>0</v>
      </c>
      <c r="AK90">
        <v>8.4216603749778258</v>
      </c>
      <c r="AL90">
        <v>0</v>
      </c>
      <c r="AM90">
        <v>0.89622594047064408</v>
      </c>
      <c r="AN90">
        <v>0</v>
      </c>
      <c r="AO90">
        <v>0</v>
      </c>
      <c r="AP90">
        <v>0</v>
      </c>
      <c r="AQ90">
        <v>8.3422369578226725</v>
      </c>
      <c r="AR90">
        <v>0</v>
      </c>
      <c r="AS90">
        <v>1.2785834966678538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3.88</v>
      </c>
      <c r="BA90">
        <v>2.79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91.073219062284167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1.4299568640463334</v>
      </c>
      <c r="L91">
        <v>9.059773454690939</v>
      </c>
      <c r="M91">
        <v>1.2897180327868853</v>
      </c>
      <c r="N91">
        <v>2.8497577148686561</v>
      </c>
      <c r="O91">
        <v>3.17</v>
      </c>
      <c r="P91">
        <v>3.8392554532234606</v>
      </c>
      <c r="Q91">
        <v>0.38980759743463245</v>
      </c>
      <c r="R91">
        <v>0.64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4.6983508156476947</v>
      </c>
      <c r="AC91">
        <v>3.0710677274784661</v>
      </c>
      <c r="AD91">
        <v>3.646384658419243</v>
      </c>
      <c r="AE91">
        <v>4.9789686420991845</v>
      </c>
      <c r="AF91">
        <v>3.3783051604452972</v>
      </c>
      <c r="AG91">
        <v>4.7775516181781024</v>
      </c>
      <c r="AH91">
        <v>12.51823465070758</v>
      </c>
      <c r="AI91">
        <v>1.5354998924498824</v>
      </c>
      <c r="AJ91">
        <v>0</v>
      </c>
      <c r="AK91">
        <v>8.4216603749778258</v>
      </c>
      <c r="AL91">
        <v>0</v>
      </c>
      <c r="AM91">
        <v>1.0236128937028628</v>
      </c>
      <c r="AN91">
        <v>0</v>
      </c>
      <c r="AO91">
        <v>0</v>
      </c>
      <c r="AP91">
        <v>0</v>
      </c>
      <c r="AQ91">
        <v>8.3422369578226725</v>
      </c>
      <c r="AR91">
        <v>0</v>
      </c>
      <c r="AS91">
        <v>1.2785834966678538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95.848726005647563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1.4299568640463334</v>
      </c>
      <c r="L92">
        <v>9.059773454690939</v>
      </c>
      <c r="M92">
        <v>1.2897180327868853</v>
      </c>
      <c r="N92">
        <v>2.8497577148686561</v>
      </c>
      <c r="O92">
        <v>3.17</v>
      </c>
      <c r="P92">
        <v>3.8392554532234606</v>
      </c>
      <c r="Q92">
        <v>0.38980759743463245</v>
      </c>
      <c r="R92">
        <v>0.64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4.6983508156476947</v>
      </c>
      <c r="AC92">
        <v>3.0710677274784661</v>
      </c>
      <c r="AD92">
        <v>3.646384658419243</v>
      </c>
      <c r="AE92">
        <v>4.9789686420991845</v>
      </c>
      <c r="AF92">
        <v>3.3783051604452972</v>
      </c>
      <c r="AG92">
        <v>4.7775516181781024</v>
      </c>
      <c r="AH92">
        <v>12.51823465070758</v>
      </c>
      <c r="AI92">
        <v>0.25623065689961227</v>
      </c>
      <c r="AJ92">
        <v>0</v>
      </c>
      <c r="AK92">
        <v>8.4216603749778258</v>
      </c>
      <c r="AL92">
        <v>0</v>
      </c>
      <c r="AM92">
        <v>1.0236128937028628</v>
      </c>
      <c r="AN92">
        <v>0</v>
      </c>
      <c r="AO92">
        <v>0</v>
      </c>
      <c r="AP92">
        <v>0</v>
      </c>
      <c r="AQ92">
        <v>8.3422369578226725</v>
      </c>
      <c r="AR92">
        <v>0</v>
      </c>
      <c r="AS92">
        <v>1.2785834966678538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94.56945677009729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1.4299568640463334</v>
      </c>
      <c r="L93">
        <v>9.059773454690939</v>
      </c>
      <c r="M93">
        <v>1.2897180327868853</v>
      </c>
      <c r="N93">
        <v>2.8497577148686561</v>
      </c>
      <c r="O93">
        <v>3.17</v>
      </c>
      <c r="P93">
        <v>3.8392554532234606</v>
      </c>
      <c r="Q93">
        <v>0.38980759743463245</v>
      </c>
      <c r="R93">
        <v>0.64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4.6983508156476947</v>
      </c>
      <c r="AC93">
        <v>3.0710677274784661</v>
      </c>
      <c r="AD93">
        <v>3.646384658419243</v>
      </c>
      <c r="AE93">
        <v>4.9789686420991845</v>
      </c>
      <c r="AF93">
        <v>3.3783051604452972</v>
      </c>
      <c r="AG93">
        <v>4.7775516181781024</v>
      </c>
      <c r="AH93">
        <v>12.51823465070758</v>
      </c>
      <c r="AI93">
        <v>0</v>
      </c>
      <c r="AJ93">
        <v>0</v>
      </c>
      <c r="AK93">
        <v>8.4216603749778258</v>
      </c>
      <c r="AL93">
        <v>0</v>
      </c>
      <c r="AM93">
        <v>1.0236128937028628</v>
      </c>
      <c r="AN93">
        <v>0</v>
      </c>
      <c r="AO93">
        <v>0</v>
      </c>
      <c r="AP93">
        <v>0</v>
      </c>
      <c r="AQ93">
        <v>8.3422369578226725</v>
      </c>
      <c r="AR93">
        <v>0</v>
      </c>
      <c r="AS93">
        <v>1.2785834966678538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94.313226113197686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1.4299568640463334</v>
      </c>
      <c r="L94">
        <v>9.059773454690939</v>
      </c>
      <c r="M94">
        <v>1.2897180327868853</v>
      </c>
      <c r="N94">
        <v>2.8497577148686561</v>
      </c>
      <c r="O94">
        <v>3.17</v>
      </c>
      <c r="P94">
        <v>3.8392554532234606</v>
      </c>
      <c r="Q94">
        <v>0.38980759743463245</v>
      </c>
      <c r="R94">
        <v>0.64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4.6983508156476947</v>
      </c>
      <c r="AC94">
        <v>3.0710677274784661</v>
      </c>
      <c r="AD94">
        <v>3.646384658419243</v>
      </c>
      <c r="AE94">
        <v>4.9789686420991845</v>
      </c>
      <c r="AF94">
        <v>3.3783051604452972</v>
      </c>
      <c r="AG94">
        <v>4.7775516181781024</v>
      </c>
      <c r="AH94">
        <v>12.51823465070758</v>
      </c>
      <c r="AI94">
        <v>0</v>
      </c>
      <c r="AJ94">
        <v>0</v>
      </c>
      <c r="AK94">
        <v>8.4216603749778258</v>
      </c>
      <c r="AL94">
        <v>0</v>
      </c>
      <c r="AM94">
        <v>1.0236128937028628</v>
      </c>
      <c r="AN94">
        <v>0</v>
      </c>
      <c r="AO94">
        <v>0</v>
      </c>
      <c r="AP94">
        <v>0</v>
      </c>
      <c r="AQ94">
        <v>8.3422369578226725</v>
      </c>
      <c r="AR94">
        <v>0</v>
      </c>
      <c r="AS94">
        <v>1.2785834966678538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4.17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94.313226113197686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1.4299568640463334</v>
      </c>
      <c r="L95">
        <v>9.059773454690939</v>
      </c>
      <c r="M95">
        <v>1.2897180327868853</v>
      </c>
      <c r="N95">
        <v>2.8497577148686561</v>
      </c>
      <c r="O95">
        <v>3.17</v>
      </c>
      <c r="P95">
        <v>3.8392554532234606</v>
      </c>
      <c r="Q95">
        <v>0.38980759743463245</v>
      </c>
      <c r="R95">
        <v>0.64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2.9167685593968802</v>
      </c>
      <c r="AC95">
        <v>1.944727033806511</v>
      </c>
      <c r="AD95">
        <v>2.6607768142000019</v>
      </c>
      <c r="AE95">
        <v>4.9293940905246485</v>
      </c>
      <c r="AF95">
        <v>1.6883385307863967</v>
      </c>
      <c r="AG95">
        <v>4.7775516181781024</v>
      </c>
      <c r="AH95">
        <v>12.247072404747856</v>
      </c>
      <c r="AI95">
        <v>0</v>
      </c>
      <c r="AJ95">
        <v>0</v>
      </c>
      <c r="AK95">
        <v>8.4216603749778258</v>
      </c>
      <c r="AL95">
        <v>0</v>
      </c>
      <c r="AM95">
        <v>0.83117728350100051</v>
      </c>
      <c r="AN95">
        <v>0</v>
      </c>
      <c r="AO95">
        <v>0</v>
      </c>
      <c r="AP95">
        <v>0</v>
      </c>
      <c r="AQ95">
        <v>8.3422369578226725</v>
      </c>
      <c r="AR95">
        <v>0</v>
      </c>
      <c r="AS95">
        <v>1.2785834966678538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3.88</v>
      </c>
      <c r="BA95">
        <v>3.11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86.75655628166065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1.4299568640463334</v>
      </c>
      <c r="L96">
        <v>9.059773454690939</v>
      </c>
      <c r="M96">
        <v>1.2897180327868853</v>
      </c>
      <c r="N96">
        <v>2.8497577148686561</v>
      </c>
      <c r="O96">
        <v>3.17</v>
      </c>
      <c r="P96">
        <v>3.8392554532234606</v>
      </c>
      <c r="Q96">
        <v>0.38980759743463245</v>
      </c>
      <c r="R96">
        <v>0.64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1.3045058361669144</v>
      </c>
      <c r="AC96">
        <v>0.97283439511967362</v>
      </c>
      <c r="AD96">
        <v>2.6607768142000019</v>
      </c>
      <c r="AE96">
        <v>4.9293940905246485</v>
      </c>
      <c r="AF96">
        <v>0.7603221734592549</v>
      </c>
      <c r="AG96">
        <v>4.7775516181781024</v>
      </c>
      <c r="AH96">
        <v>12.247072404747856</v>
      </c>
      <c r="AI96">
        <v>0</v>
      </c>
      <c r="AJ96">
        <v>0</v>
      </c>
      <c r="AK96">
        <v>8.4216603749778258</v>
      </c>
      <c r="AL96">
        <v>0</v>
      </c>
      <c r="AM96">
        <v>0.2565808136024828</v>
      </c>
      <c r="AN96">
        <v>0</v>
      </c>
      <c r="AO96">
        <v>0</v>
      </c>
      <c r="AP96">
        <v>0</v>
      </c>
      <c r="AQ96">
        <v>8.3422369578226725</v>
      </c>
      <c r="AR96">
        <v>0</v>
      </c>
      <c r="AS96">
        <v>1.2785834966678538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3.11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81.279788092518174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1.4299568640463334</v>
      </c>
      <c r="L97">
        <v>9.059773454690939</v>
      </c>
      <c r="M97">
        <v>1.2897180327868853</v>
      </c>
      <c r="N97">
        <v>2.8497577148686561</v>
      </c>
      <c r="O97">
        <v>3.17</v>
      </c>
      <c r="P97">
        <v>3.8392554532234606</v>
      </c>
      <c r="Q97">
        <v>0.38980759743463245</v>
      </c>
      <c r="R97">
        <v>0.64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1.0893954860397985</v>
      </c>
      <c r="AC97">
        <v>0.97283439511967362</v>
      </c>
      <c r="AD97">
        <v>2.6607768142000019</v>
      </c>
      <c r="AE97">
        <v>4.9293940905246485</v>
      </c>
      <c r="AF97">
        <v>0.7603221734592549</v>
      </c>
      <c r="AG97">
        <v>4.7775516181781024</v>
      </c>
      <c r="AH97">
        <v>12.247072404747856</v>
      </c>
      <c r="AI97">
        <v>0</v>
      </c>
      <c r="AJ97">
        <v>0</v>
      </c>
      <c r="AK97">
        <v>8.4216603749778258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8.3422369578226725</v>
      </c>
      <c r="AR97">
        <v>0</v>
      </c>
      <c r="AS97">
        <v>0.89599404111272174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3.11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79.175507473233452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1.4299568640463334</v>
      </c>
      <c r="L98">
        <v>9.059773454690939</v>
      </c>
      <c r="M98">
        <v>1.2897180327868853</v>
      </c>
      <c r="N98">
        <v>2.8497577148686561</v>
      </c>
      <c r="O98">
        <v>3.17</v>
      </c>
      <c r="P98">
        <v>3.8392554532234606</v>
      </c>
      <c r="Q98">
        <v>0.38980759743463245</v>
      </c>
      <c r="R98">
        <v>0.64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1.0893954860397985</v>
      </c>
      <c r="AC98">
        <v>0.97283439511967362</v>
      </c>
      <c r="AD98">
        <v>2.6607768142000019</v>
      </c>
      <c r="AE98">
        <v>4.9293940905246485</v>
      </c>
      <c r="AF98">
        <v>0.7603221734592549</v>
      </c>
      <c r="AG98">
        <v>4.7775516181781024</v>
      </c>
      <c r="AH98">
        <v>12.247072404747856</v>
      </c>
      <c r="AI98">
        <v>0</v>
      </c>
      <c r="AJ98">
        <v>0</v>
      </c>
      <c r="AK98">
        <v>8.4216603749778258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8.3422369578226725</v>
      </c>
      <c r="AR98">
        <v>0</v>
      </c>
      <c r="AS98">
        <v>0.89599404111272174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3.11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79.035507473233451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3.4487113242797504E-2</v>
      </c>
      <c r="L99">
        <f t="shared" si="2"/>
        <v>0.21728897503654854</v>
      </c>
      <c r="M99">
        <f t="shared" si="2"/>
        <v>3.0953232786885193E-2</v>
      </c>
      <c r="N99">
        <f t="shared" si="2"/>
        <v>6.8394185156847628E-2</v>
      </c>
      <c r="O99">
        <f t="shared" si="2"/>
        <v>7.6079999999999953E-2</v>
      </c>
      <c r="P99">
        <f t="shared" si="2"/>
        <v>9.1790933834222169E-2</v>
      </c>
      <c r="Q99">
        <f t="shared" si="2"/>
        <v>9.3609125121503333E-3</v>
      </c>
      <c r="R99">
        <f t="shared" si="2"/>
        <v>1.5359614332858552E-2</v>
      </c>
      <c r="S99">
        <f t="shared" si="2"/>
        <v>0</v>
      </c>
      <c r="T99">
        <f t="shared" si="2"/>
        <v>3.7474999999999911E-2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5.1000587454828467E-2</v>
      </c>
      <c r="AC99">
        <f t="shared" si="2"/>
        <v>3.6450211854704151E-2</v>
      </c>
      <c r="AD99">
        <f t="shared" si="2"/>
        <v>6.1408287624949959E-2</v>
      </c>
      <c r="AE99">
        <f t="shared" si="2"/>
        <v>0.11845418182731499</v>
      </c>
      <c r="AF99">
        <f t="shared" si="2"/>
        <v>2.804278200472286E-2</v>
      </c>
      <c r="AG99">
        <f t="shared" si="2"/>
        <v>0.11466123883627458</v>
      </c>
      <c r="AH99">
        <f t="shared" si="2"/>
        <v>0.21537166978125871</v>
      </c>
      <c r="AI99">
        <f t="shared" si="2"/>
        <v>2.2740470799840592E-2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5.1483301630765779E-3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8.7166571127116566E-2</v>
      </c>
      <c r="AR99">
        <f t="shared" si="2"/>
        <v>0</v>
      </c>
      <c r="AS99">
        <f t="shared" si="2"/>
        <v>3.0677939973658416E-2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2.6132500000000006E-2</v>
      </c>
      <c r="AZ99">
        <f t="shared" si="2"/>
        <v>6.2287499999999954E-2</v>
      </c>
      <c r="BA99">
        <f t="shared" si="2"/>
        <v>5.4702500000000064E-2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1.7625945873495246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0.34561750000000002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0.34561750000000002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341.58</v>
      </c>
      <c r="L3" s="202">
        <v>9</v>
      </c>
      <c r="M3" s="202">
        <v>30.82</v>
      </c>
      <c r="N3" s="202">
        <v>50.41</v>
      </c>
      <c r="O3" s="202">
        <v>71.2</v>
      </c>
      <c r="P3" s="202">
        <v>18.47</v>
      </c>
      <c r="Q3" s="202">
        <v>8.73</v>
      </c>
      <c r="R3" s="202">
        <v>17.739999999999998</v>
      </c>
      <c r="S3" s="202">
        <v>0</v>
      </c>
      <c r="T3" s="202">
        <v>0</v>
      </c>
      <c r="U3" s="202">
        <v>58.02</v>
      </c>
      <c r="V3" s="202">
        <v>8.83</v>
      </c>
      <c r="W3" s="202">
        <v>19.07</v>
      </c>
      <c r="X3" s="202">
        <v>41.96</v>
      </c>
      <c r="Y3" s="202">
        <v>0</v>
      </c>
      <c r="Z3">
        <v>0</v>
      </c>
      <c r="AA3" s="202">
        <v>15.05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118.52</v>
      </c>
      <c r="AQ3" s="202">
        <v>38.29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246.24</v>
      </c>
      <c r="L4" s="202">
        <v>9</v>
      </c>
      <c r="M4" s="202">
        <v>30.82</v>
      </c>
      <c r="N4" s="202">
        <v>50.41</v>
      </c>
      <c r="O4" s="202">
        <v>71.2</v>
      </c>
      <c r="P4" s="202">
        <v>18.47</v>
      </c>
      <c r="Q4" s="202">
        <v>8.73</v>
      </c>
      <c r="R4" s="202">
        <v>17.739999999999998</v>
      </c>
      <c r="S4" s="202">
        <v>0</v>
      </c>
      <c r="T4" s="202">
        <v>0</v>
      </c>
      <c r="U4" s="202">
        <v>58.04</v>
      </c>
      <c r="V4" s="202">
        <v>8.83</v>
      </c>
      <c r="W4" s="202">
        <v>19.07</v>
      </c>
      <c r="X4" s="202">
        <v>41.96</v>
      </c>
      <c r="Y4" s="202">
        <v>0</v>
      </c>
      <c r="Z4">
        <v>0</v>
      </c>
      <c r="AA4" s="202">
        <v>15.05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118.52</v>
      </c>
      <c r="AQ4" s="202">
        <v>38.29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246.24</v>
      </c>
      <c r="L5" s="202">
        <v>9</v>
      </c>
      <c r="M5" s="202">
        <v>30.82</v>
      </c>
      <c r="N5" s="202">
        <v>50.41</v>
      </c>
      <c r="O5" s="202">
        <v>71.2</v>
      </c>
      <c r="P5" s="202">
        <v>18.47</v>
      </c>
      <c r="Q5" s="202">
        <v>8.73</v>
      </c>
      <c r="R5" s="202">
        <v>17.739999999999998</v>
      </c>
      <c r="S5" s="202">
        <v>0</v>
      </c>
      <c r="T5" s="202">
        <v>0</v>
      </c>
      <c r="U5" s="202">
        <v>58.04</v>
      </c>
      <c r="V5" s="202">
        <v>8.83</v>
      </c>
      <c r="W5" s="202">
        <v>19.07</v>
      </c>
      <c r="X5" s="202">
        <v>41.96</v>
      </c>
      <c r="Y5" s="202">
        <v>0</v>
      </c>
      <c r="Z5">
        <v>0</v>
      </c>
      <c r="AA5" s="202">
        <v>15.05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99.53</v>
      </c>
      <c r="AQ5" s="202">
        <v>38.29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246.24</v>
      </c>
      <c r="L6" s="202">
        <v>9</v>
      </c>
      <c r="M6" s="202">
        <v>30.82</v>
      </c>
      <c r="N6" s="202">
        <v>50.41</v>
      </c>
      <c r="O6" s="202">
        <v>71.2</v>
      </c>
      <c r="P6" s="202">
        <v>18.47</v>
      </c>
      <c r="Q6" s="202">
        <v>9.0299999999999994</v>
      </c>
      <c r="R6" s="202">
        <v>17.989999999999998</v>
      </c>
      <c r="S6" s="202">
        <v>0</v>
      </c>
      <c r="T6" s="202">
        <v>0</v>
      </c>
      <c r="U6" s="202">
        <v>58.04</v>
      </c>
      <c r="V6" s="202">
        <v>8.83</v>
      </c>
      <c r="W6" s="202">
        <v>19.07</v>
      </c>
      <c r="X6" s="202">
        <v>41.96</v>
      </c>
      <c r="Y6" s="202">
        <v>0</v>
      </c>
      <c r="Z6">
        <v>0</v>
      </c>
      <c r="AA6" s="202">
        <v>15.05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99.53</v>
      </c>
      <c r="AQ6" s="202">
        <v>38.29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239.49</v>
      </c>
      <c r="L7" s="202">
        <v>9</v>
      </c>
      <c r="M7" s="202">
        <v>30.82</v>
      </c>
      <c r="N7" s="202">
        <v>50.41</v>
      </c>
      <c r="O7" s="202">
        <v>71.2</v>
      </c>
      <c r="P7" s="202">
        <v>18.47</v>
      </c>
      <c r="Q7" s="202">
        <v>8.73</v>
      </c>
      <c r="R7" s="202">
        <v>17.989999999999998</v>
      </c>
      <c r="S7" s="202">
        <v>0</v>
      </c>
      <c r="T7" s="202">
        <v>0</v>
      </c>
      <c r="U7" s="202">
        <v>58.04</v>
      </c>
      <c r="V7" s="202">
        <v>8.83</v>
      </c>
      <c r="W7" s="202">
        <v>19.07</v>
      </c>
      <c r="X7" s="202">
        <v>41.96</v>
      </c>
      <c r="Y7" s="202">
        <v>0</v>
      </c>
      <c r="Z7">
        <v>0</v>
      </c>
      <c r="AA7" s="202">
        <v>15.05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99.53</v>
      </c>
      <c r="AQ7" s="202">
        <v>38.29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254.8</v>
      </c>
      <c r="L8" s="202">
        <v>9</v>
      </c>
      <c r="M8" s="202">
        <v>30.82</v>
      </c>
      <c r="N8" s="202">
        <v>50.41</v>
      </c>
      <c r="O8" s="202">
        <v>71.2</v>
      </c>
      <c r="P8" s="202">
        <v>18.47</v>
      </c>
      <c r="Q8" s="202">
        <v>8.73</v>
      </c>
      <c r="R8" s="202">
        <v>17.989999999999998</v>
      </c>
      <c r="S8" s="202">
        <v>0</v>
      </c>
      <c r="T8" s="202">
        <v>0</v>
      </c>
      <c r="U8" s="202">
        <v>58.04</v>
      </c>
      <c r="V8" s="202">
        <v>8.83</v>
      </c>
      <c r="W8" s="202">
        <v>19.07</v>
      </c>
      <c r="X8" s="202">
        <v>41.96</v>
      </c>
      <c r="Y8" s="202">
        <v>0</v>
      </c>
      <c r="Z8">
        <v>0</v>
      </c>
      <c r="AA8" s="202">
        <v>15.05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99.53</v>
      </c>
      <c r="AQ8" s="202">
        <v>38.29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246.24</v>
      </c>
      <c r="L9" s="202">
        <v>9</v>
      </c>
      <c r="M9" s="202">
        <v>30.82</v>
      </c>
      <c r="N9" s="202">
        <v>50.41</v>
      </c>
      <c r="O9" s="202">
        <v>71.2</v>
      </c>
      <c r="P9" s="202">
        <v>19.5</v>
      </c>
      <c r="Q9" s="202">
        <v>8.73</v>
      </c>
      <c r="R9" s="202">
        <v>17.989999999999998</v>
      </c>
      <c r="S9" s="202">
        <v>0</v>
      </c>
      <c r="T9" s="202">
        <v>0</v>
      </c>
      <c r="U9" s="202">
        <v>58.04</v>
      </c>
      <c r="V9" s="202">
        <v>8.83</v>
      </c>
      <c r="W9" s="202">
        <v>19.07</v>
      </c>
      <c r="X9" s="202">
        <v>41.96</v>
      </c>
      <c r="Y9" s="202">
        <v>0</v>
      </c>
      <c r="Z9">
        <v>0</v>
      </c>
      <c r="AA9" s="202">
        <v>15.05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99.53</v>
      </c>
      <c r="AQ9" s="202">
        <v>38.29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246.24</v>
      </c>
      <c r="L10" s="202">
        <v>9</v>
      </c>
      <c r="M10" s="202">
        <v>30.82</v>
      </c>
      <c r="N10" s="202">
        <v>50.41</v>
      </c>
      <c r="O10" s="202">
        <v>71.2</v>
      </c>
      <c r="P10" s="202">
        <v>19.62</v>
      </c>
      <c r="Q10" s="202">
        <v>8.73</v>
      </c>
      <c r="R10" s="202">
        <v>17.989999999999998</v>
      </c>
      <c r="S10" s="202">
        <v>0</v>
      </c>
      <c r="T10" s="202">
        <v>0</v>
      </c>
      <c r="U10" s="202">
        <v>58.04</v>
      </c>
      <c r="V10" s="202">
        <v>8.83</v>
      </c>
      <c r="W10" s="202">
        <v>19.07</v>
      </c>
      <c r="X10" s="202">
        <v>41.96</v>
      </c>
      <c r="Y10" s="202">
        <v>0</v>
      </c>
      <c r="Z10">
        <v>0</v>
      </c>
      <c r="AA10" s="202">
        <v>15.05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99.53</v>
      </c>
      <c r="AQ10" s="202">
        <v>38.29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246.24</v>
      </c>
      <c r="L11" s="202">
        <v>9</v>
      </c>
      <c r="M11" s="202">
        <v>30.82</v>
      </c>
      <c r="N11" s="202">
        <v>50.41</v>
      </c>
      <c r="O11" s="202">
        <v>71.2</v>
      </c>
      <c r="P11" s="202">
        <v>19.62</v>
      </c>
      <c r="Q11" s="202">
        <v>8.73</v>
      </c>
      <c r="R11" s="202">
        <v>17.989999999999998</v>
      </c>
      <c r="S11" s="202">
        <v>0</v>
      </c>
      <c r="T11" s="202">
        <v>0</v>
      </c>
      <c r="U11" s="202">
        <v>58.04</v>
      </c>
      <c r="V11" s="202">
        <v>8.83</v>
      </c>
      <c r="W11" s="202">
        <v>19.07</v>
      </c>
      <c r="X11" s="202">
        <v>41.96</v>
      </c>
      <c r="Y11" s="202">
        <v>0</v>
      </c>
      <c r="Z11">
        <v>0</v>
      </c>
      <c r="AA11" s="202">
        <v>15.05</v>
      </c>
      <c r="AB11" s="202">
        <v>0</v>
      </c>
      <c r="AC11" s="202">
        <v>0</v>
      </c>
      <c r="AD11" s="202">
        <v>0</v>
      </c>
      <c r="AE11" s="202">
        <v>42.55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99.53</v>
      </c>
      <c r="AQ11" s="202">
        <v>38.29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246.24</v>
      </c>
      <c r="L12" s="202">
        <v>9</v>
      </c>
      <c r="M12" s="202">
        <v>30.82</v>
      </c>
      <c r="N12" s="202">
        <v>50.41</v>
      </c>
      <c r="O12" s="202">
        <v>71.2</v>
      </c>
      <c r="P12" s="202">
        <v>19.62</v>
      </c>
      <c r="Q12" s="202">
        <v>8.73</v>
      </c>
      <c r="R12" s="202">
        <v>17.989999999999998</v>
      </c>
      <c r="S12" s="202">
        <v>0</v>
      </c>
      <c r="T12" s="202">
        <v>0</v>
      </c>
      <c r="U12" s="202">
        <v>58.04</v>
      </c>
      <c r="V12" s="202">
        <v>8.83</v>
      </c>
      <c r="W12" s="202">
        <v>19.07</v>
      </c>
      <c r="X12" s="202">
        <v>41.96</v>
      </c>
      <c r="Y12" s="202">
        <v>0</v>
      </c>
      <c r="Z12">
        <v>0</v>
      </c>
      <c r="AA12" s="202">
        <v>15.05</v>
      </c>
      <c r="AB12" s="202">
        <v>0</v>
      </c>
      <c r="AC12" s="202">
        <v>0</v>
      </c>
      <c r="AD12" s="202">
        <v>0</v>
      </c>
      <c r="AE12" s="202">
        <v>42.55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99.53</v>
      </c>
      <c r="AQ12" s="202">
        <v>38.29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246.24</v>
      </c>
      <c r="L13" s="202">
        <v>9</v>
      </c>
      <c r="M13" s="202">
        <v>30.82</v>
      </c>
      <c r="N13" s="202">
        <v>50.41</v>
      </c>
      <c r="O13" s="202">
        <v>71.2</v>
      </c>
      <c r="P13" s="202">
        <v>19.62</v>
      </c>
      <c r="Q13" s="202">
        <v>8.73</v>
      </c>
      <c r="R13" s="202">
        <v>18</v>
      </c>
      <c r="S13" s="202">
        <v>0</v>
      </c>
      <c r="T13" s="202">
        <v>0</v>
      </c>
      <c r="U13" s="202">
        <v>58.04</v>
      </c>
      <c r="V13" s="202">
        <v>8.83</v>
      </c>
      <c r="W13" s="202">
        <v>19.07</v>
      </c>
      <c r="X13" s="202">
        <v>41.96</v>
      </c>
      <c r="Y13" s="202">
        <v>0</v>
      </c>
      <c r="Z13">
        <v>0</v>
      </c>
      <c r="AA13" s="202">
        <v>15.05</v>
      </c>
      <c r="AB13" s="202">
        <v>0</v>
      </c>
      <c r="AC13" s="202">
        <v>0</v>
      </c>
      <c r="AD13" s="202">
        <v>0</v>
      </c>
      <c r="AE13" s="202">
        <v>42.55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99.53</v>
      </c>
      <c r="AQ13" s="202">
        <v>38.29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246.24</v>
      </c>
      <c r="L14" s="202">
        <v>9</v>
      </c>
      <c r="M14" s="202">
        <v>30.82</v>
      </c>
      <c r="N14" s="202">
        <v>50.41</v>
      </c>
      <c r="O14" s="202">
        <v>71.2</v>
      </c>
      <c r="P14" s="202">
        <v>19.62</v>
      </c>
      <c r="Q14" s="202">
        <v>8.73</v>
      </c>
      <c r="R14" s="202">
        <v>18</v>
      </c>
      <c r="S14" s="202">
        <v>0</v>
      </c>
      <c r="T14" s="202">
        <v>0</v>
      </c>
      <c r="U14" s="202">
        <v>58.04</v>
      </c>
      <c r="V14" s="202">
        <v>8.83</v>
      </c>
      <c r="W14" s="202">
        <v>19.07</v>
      </c>
      <c r="X14" s="202">
        <v>41.96</v>
      </c>
      <c r="Y14" s="202">
        <v>0</v>
      </c>
      <c r="Z14">
        <v>0</v>
      </c>
      <c r="AA14" s="202">
        <v>15.05</v>
      </c>
      <c r="AB14" s="202">
        <v>0</v>
      </c>
      <c r="AC14" s="202">
        <v>0</v>
      </c>
      <c r="AD14" s="202">
        <v>0</v>
      </c>
      <c r="AE14" s="202">
        <v>42.55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99.53</v>
      </c>
      <c r="AQ14" s="202">
        <v>38.29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246.24</v>
      </c>
      <c r="L15" s="202">
        <v>9</v>
      </c>
      <c r="M15" s="202">
        <v>30.82</v>
      </c>
      <c r="N15" s="202">
        <v>50.41</v>
      </c>
      <c r="O15" s="202">
        <v>71.2</v>
      </c>
      <c r="P15" s="202">
        <v>19.62</v>
      </c>
      <c r="Q15" s="202">
        <v>8.73</v>
      </c>
      <c r="R15" s="202">
        <v>18</v>
      </c>
      <c r="S15" s="202">
        <v>0</v>
      </c>
      <c r="T15" s="202">
        <v>0</v>
      </c>
      <c r="U15" s="202">
        <v>58.04</v>
      </c>
      <c r="V15" s="202">
        <v>8.83</v>
      </c>
      <c r="W15" s="202">
        <v>19.07</v>
      </c>
      <c r="X15" s="202">
        <v>41.96</v>
      </c>
      <c r="Y15" s="202">
        <v>0</v>
      </c>
      <c r="Z15">
        <v>0</v>
      </c>
      <c r="AA15" s="202">
        <v>15.05</v>
      </c>
      <c r="AB15" s="202">
        <v>0</v>
      </c>
      <c r="AC15" s="202">
        <v>0</v>
      </c>
      <c r="AD15" s="202">
        <v>0</v>
      </c>
      <c r="AE15" s="202">
        <v>42.55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99.53</v>
      </c>
      <c r="AQ15" s="202">
        <v>38.340000000000003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246.24</v>
      </c>
      <c r="L16" s="202">
        <v>9</v>
      </c>
      <c r="M16" s="202">
        <v>30.82</v>
      </c>
      <c r="N16" s="202">
        <v>50.41</v>
      </c>
      <c r="O16" s="202">
        <v>71.2</v>
      </c>
      <c r="P16" s="202">
        <v>19.62</v>
      </c>
      <c r="Q16" s="202">
        <v>8.73</v>
      </c>
      <c r="R16" s="202">
        <v>18</v>
      </c>
      <c r="S16" s="202">
        <v>0</v>
      </c>
      <c r="T16" s="202">
        <v>0</v>
      </c>
      <c r="U16" s="202">
        <v>58.04</v>
      </c>
      <c r="V16" s="202">
        <v>8.83</v>
      </c>
      <c r="W16" s="202">
        <v>19.07</v>
      </c>
      <c r="X16" s="202">
        <v>41.96</v>
      </c>
      <c r="Y16" s="202">
        <v>0</v>
      </c>
      <c r="Z16">
        <v>0</v>
      </c>
      <c r="AA16" s="202">
        <v>15.05</v>
      </c>
      <c r="AB16" s="202">
        <v>0</v>
      </c>
      <c r="AC16" s="202">
        <v>0</v>
      </c>
      <c r="AD16" s="202">
        <v>0</v>
      </c>
      <c r="AE16" s="202">
        <v>42.55</v>
      </c>
      <c r="AF16" s="202">
        <v>0</v>
      </c>
      <c r="AG16" s="202">
        <v>0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99.53</v>
      </c>
      <c r="AQ16" s="202">
        <v>38.340000000000003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246.24</v>
      </c>
      <c r="L17" s="202">
        <v>9</v>
      </c>
      <c r="M17" s="202">
        <v>30.82</v>
      </c>
      <c r="N17" s="202">
        <v>50.41</v>
      </c>
      <c r="O17" s="202">
        <v>71.2</v>
      </c>
      <c r="P17" s="202">
        <v>19.62</v>
      </c>
      <c r="Q17" s="202">
        <v>8.73</v>
      </c>
      <c r="R17" s="202">
        <v>18</v>
      </c>
      <c r="S17" s="202">
        <v>0</v>
      </c>
      <c r="T17" s="202">
        <v>0</v>
      </c>
      <c r="U17" s="202">
        <v>58.04</v>
      </c>
      <c r="V17" s="202">
        <v>8.83</v>
      </c>
      <c r="W17" s="202">
        <v>19.07</v>
      </c>
      <c r="X17" s="202">
        <v>41.96</v>
      </c>
      <c r="Y17" s="202">
        <v>0</v>
      </c>
      <c r="Z17">
        <v>0</v>
      </c>
      <c r="AA17" s="202">
        <v>15.05</v>
      </c>
      <c r="AB17" s="202">
        <v>0</v>
      </c>
      <c r="AC17" s="202">
        <v>0</v>
      </c>
      <c r="AD17" s="202">
        <v>0</v>
      </c>
      <c r="AE17" s="202">
        <v>42.55</v>
      </c>
      <c r="AF17" s="202">
        <v>0</v>
      </c>
      <c r="AG17" s="202">
        <v>0</v>
      </c>
      <c r="AH17" s="202">
        <v>0</v>
      </c>
      <c r="AI17" s="202">
        <v>99.61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99.53</v>
      </c>
      <c r="AQ17" s="202">
        <v>38.340000000000003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246.24</v>
      </c>
      <c r="L18" s="202">
        <v>9</v>
      </c>
      <c r="M18" s="202">
        <v>30.82</v>
      </c>
      <c r="N18" s="202">
        <v>50.41</v>
      </c>
      <c r="O18" s="202">
        <v>71.2</v>
      </c>
      <c r="P18" s="202">
        <v>19.62</v>
      </c>
      <c r="Q18" s="202">
        <v>8.73</v>
      </c>
      <c r="R18" s="202">
        <v>18</v>
      </c>
      <c r="S18" s="202">
        <v>0</v>
      </c>
      <c r="T18" s="202">
        <v>0</v>
      </c>
      <c r="U18" s="202">
        <v>58.04</v>
      </c>
      <c r="V18" s="202">
        <v>8.83</v>
      </c>
      <c r="W18" s="202">
        <v>19.07</v>
      </c>
      <c r="X18" s="202">
        <v>41.96</v>
      </c>
      <c r="Y18" s="202">
        <v>0</v>
      </c>
      <c r="Z18">
        <v>0</v>
      </c>
      <c r="AA18" s="202">
        <v>15.05</v>
      </c>
      <c r="AB18" s="202">
        <v>0</v>
      </c>
      <c r="AC18" s="202">
        <v>0</v>
      </c>
      <c r="AD18" s="202">
        <v>0</v>
      </c>
      <c r="AE18" s="202">
        <v>42.55</v>
      </c>
      <c r="AF18" s="202">
        <v>0</v>
      </c>
      <c r="AG18" s="202">
        <v>0</v>
      </c>
      <c r="AH18" s="202">
        <v>0</v>
      </c>
      <c r="AI18" s="202">
        <v>99.61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99.53</v>
      </c>
      <c r="AQ18" s="202">
        <v>38.340000000000003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246.24</v>
      </c>
      <c r="L19" s="202">
        <v>9</v>
      </c>
      <c r="M19" s="202">
        <v>30.82</v>
      </c>
      <c r="N19" s="202">
        <v>50.41</v>
      </c>
      <c r="O19" s="202">
        <v>71.2</v>
      </c>
      <c r="P19" s="202">
        <v>19.62</v>
      </c>
      <c r="Q19" s="202">
        <v>8.73</v>
      </c>
      <c r="R19" s="202">
        <v>18</v>
      </c>
      <c r="S19" s="202">
        <v>0</v>
      </c>
      <c r="T19" s="202">
        <v>0</v>
      </c>
      <c r="U19" s="202">
        <v>58.04</v>
      </c>
      <c r="V19" s="202">
        <v>8.83</v>
      </c>
      <c r="W19" s="202">
        <v>19.07</v>
      </c>
      <c r="X19" s="202">
        <v>41.96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42.55</v>
      </c>
      <c r="AF19" s="202">
        <v>0</v>
      </c>
      <c r="AG19" s="202">
        <v>0</v>
      </c>
      <c r="AH19" s="202">
        <v>0</v>
      </c>
      <c r="AI19" s="202">
        <v>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99.53</v>
      </c>
      <c r="AQ19" s="202">
        <v>38.340000000000003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246.24</v>
      </c>
      <c r="L20" s="202">
        <v>9</v>
      </c>
      <c r="M20" s="202">
        <v>30.82</v>
      </c>
      <c r="N20" s="202">
        <v>50.41</v>
      </c>
      <c r="O20" s="202">
        <v>71.2</v>
      </c>
      <c r="P20" s="202">
        <v>19.62</v>
      </c>
      <c r="Q20" s="202">
        <v>8.73</v>
      </c>
      <c r="R20" s="202">
        <v>18</v>
      </c>
      <c r="S20" s="202">
        <v>0</v>
      </c>
      <c r="T20" s="202">
        <v>0</v>
      </c>
      <c r="U20" s="202">
        <v>58.04</v>
      </c>
      <c r="V20" s="202">
        <v>8.83</v>
      </c>
      <c r="W20" s="202">
        <v>19.07</v>
      </c>
      <c r="X20" s="202">
        <v>41.96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42.55</v>
      </c>
      <c r="AF20" s="202">
        <v>0</v>
      </c>
      <c r="AG20" s="202">
        <v>0</v>
      </c>
      <c r="AH20" s="202">
        <v>0</v>
      </c>
      <c r="AI20" s="202">
        <v>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99.53</v>
      </c>
      <c r="AQ20" s="202">
        <v>38.340000000000003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246.24</v>
      </c>
      <c r="L21" s="202">
        <v>9</v>
      </c>
      <c r="M21" s="202">
        <v>30.82</v>
      </c>
      <c r="N21" s="202">
        <v>50.41</v>
      </c>
      <c r="O21" s="202">
        <v>71.2</v>
      </c>
      <c r="P21" s="202">
        <v>19.62</v>
      </c>
      <c r="Q21" s="202">
        <v>8.73</v>
      </c>
      <c r="R21" s="202">
        <v>18</v>
      </c>
      <c r="S21" s="202">
        <v>0</v>
      </c>
      <c r="T21" s="202">
        <v>0</v>
      </c>
      <c r="U21" s="202">
        <v>58.04</v>
      </c>
      <c r="V21" s="202">
        <v>8.83</v>
      </c>
      <c r="W21" s="202">
        <v>19.07</v>
      </c>
      <c r="X21" s="202">
        <v>41.96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42.55</v>
      </c>
      <c r="AF21" s="202">
        <v>0</v>
      </c>
      <c r="AG21" s="202">
        <v>0</v>
      </c>
      <c r="AH21" s="202">
        <v>0</v>
      </c>
      <c r="AI21" s="202">
        <v>99.61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99.53</v>
      </c>
      <c r="AQ21" s="202">
        <v>38.340000000000003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246.24</v>
      </c>
      <c r="L22" s="202">
        <v>9</v>
      </c>
      <c r="M22" s="202">
        <v>30.82</v>
      </c>
      <c r="N22" s="202">
        <v>50.41</v>
      </c>
      <c r="O22" s="202">
        <v>71.2</v>
      </c>
      <c r="P22" s="202">
        <v>19.62</v>
      </c>
      <c r="Q22" s="202">
        <v>8.73</v>
      </c>
      <c r="R22" s="202">
        <v>18</v>
      </c>
      <c r="S22" s="202">
        <v>0</v>
      </c>
      <c r="T22" s="202">
        <v>0</v>
      </c>
      <c r="U22" s="202">
        <v>58.04</v>
      </c>
      <c r="V22" s="202">
        <v>8.83</v>
      </c>
      <c r="W22" s="202">
        <v>19.07</v>
      </c>
      <c r="X22" s="202">
        <v>41.96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42.55</v>
      </c>
      <c r="AF22" s="202">
        <v>0</v>
      </c>
      <c r="AG22" s="202">
        <v>0</v>
      </c>
      <c r="AH22" s="202">
        <v>0</v>
      </c>
      <c r="AI22" s="202">
        <v>99.61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99.53</v>
      </c>
      <c r="AQ22" s="202">
        <v>38.340000000000003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246.24</v>
      </c>
      <c r="L23" s="202">
        <v>9</v>
      </c>
      <c r="M23" s="202">
        <v>30.82</v>
      </c>
      <c r="N23" s="202">
        <v>50.41</v>
      </c>
      <c r="O23" s="202">
        <v>71.2</v>
      </c>
      <c r="P23" s="202">
        <v>19.62</v>
      </c>
      <c r="Q23" s="202">
        <v>8.73</v>
      </c>
      <c r="R23" s="202">
        <v>18</v>
      </c>
      <c r="S23" s="202">
        <v>0</v>
      </c>
      <c r="T23" s="202">
        <v>0</v>
      </c>
      <c r="U23" s="202">
        <v>58.04</v>
      </c>
      <c r="V23" s="202">
        <v>8.83</v>
      </c>
      <c r="W23" s="202">
        <v>19.07</v>
      </c>
      <c r="X23" s="202">
        <v>41.96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42.55</v>
      </c>
      <c r="AF23" s="202">
        <v>0</v>
      </c>
      <c r="AG23" s="202">
        <v>0</v>
      </c>
      <c r="AH23" s="202">
        <v>0</v>
      </c>
      <c r="AI23" s="202">
        <v>99.61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99.53</v>
      </c>
      <c r="AQ23" s="202">
        <v>38.340000000000003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246.24</v>
      </c>
      <c r="L24" s="202">
        <v>9</v>
      </c>
      <c r="M24" s="202">
        <v>30.82</v>
      </c>
      <c r="N24" s="202">
        <v>50.41</v>
      </c>
      <c r="O24" s="202">
        <v>71.2</v>
      </c>
      <c r="P24" s="202">
        <v>19.62</v>
      </c>
      <c r="Q24" s="202">
        <v>8.73</v>
      </c>
      <c r="R24" s="202">
        <v>18</v>
      </c>
      <c r="S24" s="202">
        <v>0</v>
      </c>
      <c r="T24" s="202">
        <v>0</v>
      </c>
      <c r="U24" s="202">
        <v>58.04</v>
      </c>
      <c r="V24" s="202">
        <v>8.83</v>
      </c>
      <c r="W24" s="202">
        <v>19.07</v>
      </c>
      <c r="X24" s="202">
        <v>41.96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42.55</v>
      </c>
      <c r="AF24" s="202">
        <v>0</v>
      </c>
      <c r="AG24" s="202">
        <v>0</v>
      </c>
      <c r="AH24" s="202">
        <v>0</v>
      </c>
      <c r="AI24" s="202">
        <v>99.61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99.53</v>
      </c>
      <c r="AQ24" s="202">
        <v>38.340000000000003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246.24</v>
      </c>
      <c r="L25" s="202">
        <v>9</v>
      </c>
      <c r="M25" s="202">
        <v>30.82</v>
      </c>
      <c r="N25" s="202">
        <v>50.41</v>
      </c>
      <c r="O25" s="202">
        <v>71.2</v>
      </c>
      <c r="P25" s="202">
        <v>19.62</v>
      </c>
      <c r="Q25" s="202">
        <v>8.73</v>
      </c>
      <c r="R25" s="202">
        <v>18</v>
      </c>
      <c r="S25" s="202">
        <v>0</v>
      </c>
      <c r="T25" s="202">
        <v>0</v>
      </c>
      <c r="U25" s="202">
        <v>58.04</v>
      </c>
      <c r="V25" s="202">
        <v>8.83</v>
      </c>
      <c r="W25" s="202">
        <v>19.07</v>
      </c>
      <c r="X25" s="202">
        <v>41.96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42.83</v>
      </c>
      <c r="AF25" s="202">
        <v>0</v>
      </c>
      <c r="AG25" s="202">
        <v>0</v>
      </c>
      <c r="AH25" s="202">
        <v>0</v>
      </c>
      <c r="AI25" s="202">
        <v>99.61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99.53</v>
      </c>
      <c r="AQ25" s="202">
        <v>38.29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246.24</v>
      </c>
      <c r="L26" s="202">
        <v>9</v>
      </c>
      <c r="M26" s="202">
        <v>30.82</v>
      </c>
      <c r="N26" s="202">
        <v>50.41</v>
      </c>
      <c r="O26" s="202">
        <v>71.2</v>
      </c>
      <c r="P26" s="202">
        <v>19.62</v>
      </c>
      <c r="Q26" s="202">
        <v>8.73</v>
      </c>
      <c r="R26" s="202">
        <v>18</v>
      </c>
      <c r="S26" s="202">
        <v>0</v>
      </c>
      <c r="T26" s="202">
        <v>0</v>
      </c>
      <c r="U26" s="202">
        <v>58.04</v>
      </c>
      <c r="V26" s="202">
        <v>8.61</v>
      </c>
      <c r="W26" s="202">
        <v>19.07</v>
      </c>
      <c r="X26" s="202">
        <v>41.96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42.83</v>
      </c>
      <c r="AF26" s="202">
        <v>0</v>
      </c>
      <c r="AG26" s="202">
        <v>0</v>
      </c>
      <c r="AH26" s="202">
        <v>0</v>
      </c>
      <c r="AI26" s="202">
        <v>99.61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99.53</v>
      </c>
      <c r="AQ26" s="202">
        <v>38.29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246.24</v>
      </c>
      <c r="L27" s="202">
        <v>9</v>
      </c>
      <c r="M27" s="202">
        <v>30.82</v>
      </c>
      <c r="N27" s="202">
        <v>50.41</v>
      </c>
      <c r="O27" s="202">
        <v>71.2</v>
      </c>
      <c r="P27" s="202">
        <v>19.62</v>
      </c>
      <c r="Q27" s="202">
        <v>8.73</v>
      </c>
      <c r="R27" s="202">
        <v>17.989999999999998</v>
      </c>
      <c r="S27" s="202">
        <v>0</v>
      </c>
      <c r="T27" s="202">
        <v>0</v>
      </c>
      <c r="U27" s="202">
        <v>58.04</v>
      </c>
      <c r="V27" s="202">
        <v>8.83</v>
      </c>
      <c r="W27" s="202">
        <v>19.07</v>
      </c>
      <c r="X27" s="202">
        <v>41.96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42.83</v>
      </c>
      <c r="AF27" s="202">
        <v>0</v>
      </c>
      <c r="AG27" s="202">
        <v>0</v>
      </c>
      <c r="AH27" s="202">
        <v>0</v>
      </c>
      <c r="AI27" s="202">
        <v>99.61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99.53</v>
      </c>
      <c r="AQ27" s="202">
        <v>38.29</v>
      </c>
      <c r="AR27" s="202">
        <v>9.77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246.24</v>
      </c>
      <c r="L28" s="202">
        <v>9</v>
      </c>
      <c r="M28" s="202">
        <v>30.82</v>
      </c>
      <c r="N28" s="202">
        <v>50.41</v>
      </c>
      <c r="O28" s="202">
        <v>71.2</v>
      </c>
      <c r="P28" s="202">
        <v>19.62</v>
      </c>
      <c r="Q28" s="202">
        <v>8.73</v>
      </c>
      <c r="R28" s="202">
        <v>17.989999999999998</v>
      </c>
      <c r="S28" s="202">
        <v>0</v>
      </c>
      <c r="T28" s="202">
        <v>0</v>
      </c>
      <c r="U28" s="202">
        <v>58.04</v>
      </c>
      <c r="V28" s="202">
        <v>8.83</v>
      </c>
      <c r="W28" s="202">
        <v>19.07</v>
      </c>
      <c r="X28" s="202">
        <v>41.96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42.83</v>
      </c>
      <c r="AF28" s="202">
        <v>0</v>
      </c>
      <c r="AG28" s="202">
        <v>0</v>
      </c>
      <c r="AH28" s="202">
        <v>0</v>
      </c>
      <c r="AI28" s="202">
        <v>99.61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99.53</v>
      </c>
      <c r="AQ28" s="202">
        <v>38.29</v>
      </c>
      <c r="AR28" s="202">
        <v>20.62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246.24</v>
      </c>
      <c r="L29" s="202">
        <v>9</v>
      </c>
      <c r="M29" s="202">
        <v>30.82</v>
      </c>
      <c r="N29" s="202">
        <v>50.41</v>
      </c>
      <c r="O29" s="202">
        <v>71.2</v>
      </c>
      <c r="P29" s="202">
        <v>19.62</v>
      </c>
      <c r="Q29" s="202">
        <v>8.73</v>
      </c>
      <c r="R29" s="202">
        <v>17.989999999999998</v>
      </c>
      <c r="S29" s="202">
        <v>0</v>
      </c>
      <c r="T29" s="202">
        <v>0</v>
      </c>
      <c r="U29" s="202">
        <v>58.04</v>
      </c>
      <c r="V29" s="202">
        <v>8.83</v>
      </c>
      <c r="W29" s="202">
        <v>19.07</v>
      </c>
      <c r="X29" s="202">
        <v>41.96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42.83</v>
      </c>
      <c r="AF29" s="202">
        <v>0</v>
      </c>
      <c r="AG29" s="202">
        <v>0</v>
      </c>
      <c r="AH29" s="202">
        <v>0</v>
      </c>
      <c r="AI29" s="202">
        <v>99.61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99.53</v>
      </c>
      <c r="AQ29" s="202">
        <v>38.29</v>
      </c>
      <c r="AR29" s="202">
        <v>30.49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246.24</v>
      </c>
      <c r="L30" s="202">
        <v>9</v>
      </c>
      <c r="M30" s="202">
        <v>30.82</v>
      </c>
      <c r="N30" s="202">
        <v>50.41</v>
      </c>
      <c r="O30" s="202">
        <v>71.2</v>
      </c>
      <c r="P30" s="202">
        <v>19.62</v>
      </c>
      <c r="Q30" s="202">
        <v>8.73</v>
      </c>
      <c r="R30" s="202">
        <v>17.989999999999998</v>
      </c>
      <c r="S30" s="202">
        <v>0</v>
      </c>
      <c r="T30" s="202">
        <v>0</v>
      </c>
      <c r="U30" s="202">
        <v>58.04</v>
      </c>
      <c r="V30" s="202">
        <v>8.83</v>
      </c>
      <c r="W30" s="202">
        <v>19.07</v>
      </c>
      <c r="X30" s="202">
        <v>41.96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42.83</v>
      </c>
      <c r="AF30" s="202">
        <v>0</v>
      </c>
      <c r="AG30" s="202">
        <v>0</v>
      </c>
      <c r="AH30" s="202">
        <v>0</v>
      </c>
      <c r="AI30" s="202">
        <v>99.61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99.53</v>
      </c>
      <c r="AQ30" s="202">
        <v>38.29</v>
      </c>
      <c r="AR30" s="202">
        <v>36.42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246.24</v>
      </c>
      <c r="L31" s="202">
        <v>9</v>
      </c>
      <c r="M31" s="202">
        <v>30.82</v>
      </c>
      <c r="N31" s="202">
        <v>50.41</v>
      </c>
      <c r="O31" s="202">
        <v>71.2</v>
      </c>
      <c r="P31" s="202">
        <v>19.62</v>
      </c>
      <c r="Q31" s="202">
        <v>8.73</v>
      </c>
      <c r="R31" s="202">
        <v>17.989999999999998</v>
      </c>
      <c r="S31" s="202">
        <v>0</v>
      </c>
      <c r="T31" s="202">
        <v>0</v>
      </c>
      <c r="U31" s="202">
        <v>58.04</v>
      </c>
      <c r="V31" s="202">
        <v>8.83</v>
      </c>
      <c r="W31" s="202">
        <v>19.07</v>
      </c>
      <c r="X31" s="202">
        <v>41.96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42.83</v>
      </c>
      <c r="AF31" s="202">
        <v>0</v>
      </c>
      <c r="AG31" s="202">
        <v>0</v>
      </c>
      <c r="AH31" s="202">
        <v>0</v>
      </c>
      <c r="AI31" s="202">
        <v>99.61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115.97</v>
      </c>
      <c r="AQ31" s="202">
        <v>38.29</v>
      </c>
      <c r="AR31" s="202">
        <v>39.11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246.24</v>
      </c>
      <c r="L32" s="202">
        <v>9</v>
      </c>
      <c r="M32" s="202">
        <v>30.82</v>
      </c>
      <c r="N32" s="202">
        <v>50.41</v>
      </c>
      <c r="O32" s="202">
        <v>71.2</v>
      </c>
      <c r="P32" s="202">
        <v>19.62</v>
      </c>
      <c r="Q32" s="202">
        <v>8.73</v>
      </c>
      <c r="R32" s="202">
        <v>17.989999999999998</v>
      </c>
      <c r="S32" s="202">
        <v>0</v>
      </c>
      <c r="T32" s="202">
        <v>0</v>
      </c>
      <c r="U32" s="202">
        <v>58.04</v>
      </c>
      <c r="V32" s="202">
        <v>8.83</v>
      </c>
      <c r="W32" s="202">
        <v>19.07</v>
      </c>
      <c r="X32" s="202">
        <v>41.96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42.83</v>
      </c>
      <c r="AF32" s="202">
        <v>0</v>
      </c>
      <c r="AG32" s="202">
        <v>0</v>
      </c>
      <c r="AH32" s="202">
        <v>0</v>
      </c>
      <c r="AI32" s="202">
        <v>99.61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115.97</v>
      </c>
      <c r="AQ32" s="202">
        <v>38.29</v>
      </c>
      <c r="AR32" s="202">
        <v>43.37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249.84</v>
      </c>
      <c r="L33" s="202">
        <v>9</v>
      </c>
      <c r="M33" s="202">
        <v>30.82</v>
      </c>
      <c r="N33" s="202">
        <v>50.41</v>
      </c>
      <c r="O33" s="202">
        <v>71.2</v>
      </c>
      <c r="P33" s="202">
        <v>19.62</v>
      </c>
      <c r="Q33" s="202">
        <v>8.73</v>
      </c>
      <c r="R33" s="202">
        <v>18</v>
      </c>
      <c r="S33" s="202">
        <v>0</v>
      </c>
      <c r="T33" s="202">
        <v>0</v>
      </c>
      <c r="U33" s="202">
        <v>58.82</v>
      </c>
      <c r="V33" s="202">
        <v>8.83</v>
      </c>
      <c r="W33" s="202">
        <v>19.07</v>
      </c>
      <c r="X33" s="202">
        <v>41.96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42.83</v>
      </c>
      <c r="AF33" s="202">
        <v>0</v>
      </c>
      <c r="AG33" s="202">
        <v>0</v>
      </c>
      <c r="AH33" s="202">
        <v>0</v>
      </c>
      <c r="AI33" s="202">
        <v>99.61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115.97</v>
      </c>
      <c r="AQ33" s="202">
        <v>38.29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246.24</v>
      </c>
      <c r="L34" s="202">
        <v>9</v>
      </c>
      <c r="M34" s="202">
        <v>30.82</v>
      </c>
      <c r="N34" s="202">
        <v>50.41</v>
      </c>
      <c r="O34" s="202">
        <v>71.2</v>
      </c>
      <c r="P34" s="202">
        <v>19.62</v>
      </c>
      <c r="Q34" s="202">
        <v>8.73</v>
      </c>
      <c r="R34" s="202">
        <v>18</v>
      </c>
      <c r="S34" s="202">
        <v>0</v>
      </c>
      <c r="T34" s="202">
        <v>0</v>
      </c>
      <c r="U34" s="202">
        <v>58.84</v>
      </c>
      <c r="V34" s="202">
        <v>9.14</v>
      </c>
      <c r="W34" s="202">
        <v>19.07</v>
      </c>
      <c r="X34" s="202">
        <v>41.96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42.83</v>
      </c>
      <c r="AF34" s="202">
        <v>0</v>
      </c>
      <c r="AG34" s="202">
        <v>0</v>
      </c>
      <c r="AH34" s="202">
        <v>0</v>
      </c>
      <c r="AI34" s="202">
        <v>99.61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115.97</v>
      </c>
      <c r="AQ34" s="202">
        <v>38.340000000000003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246.24</v>
      </c>
      <c r="L35" s="202">
        <v>9</v>
      </c>
      <c r="M35" s="202">
        <v>30.82</v>
      </c>
      <c r="N35" s="202">
        <v>50.41</v>
      </c>
      <c r="O35" s="202">
        <v>71.2</v>
      </c>
      <c r="P35" s="202">
        <v>19.62</v>
      </c>
      <c r="Q35" s="202">
        <v>8.73</v>
      </c>
      <c r="R35" s="202">
        <v>18</v>
      </c>
      <c r="S35" s="202">
        <v>0</v>
      </c>
      <c r="T35" s="202">
        <v>0</v>
      </c>
      <c r="U35" s="202">
        <v>58.84</v>
      </c>
      <c r="V35" s="202">
        <v>8.83</v>
      </c>
      <c r="W35" s="202">
        <v>19.07</v>
      </c>
      <c r="X35" s="202">
        <v>41.96</v>
      </c>
      <c r="Y35" s="202">
        <v>0</v>
      </c>
      <c r="Z35">
        <v>0</v>
      </c>
      <c r="AA35" s="202">
        <v>15.05</v>
      </c>
      <c r="AB35" s="202">
        <v>0</v>
      </c>
      <c r="AC35" s="202">
        <v>0</v>
      </c>
      <c r="AD35" s="202">
        <v>0</v>
      </c>
      <c r="AE35" s="202">
        <v>42.83</v>
      </c>
      <c r="AF35" s="202">
        <v>0</v>
      </c>
      <c r="AG35" s="202">
        <v>0</v>
      </c>
      <c r="AH35" s="202">
        <v>0</v>
      </c>
      <c r="AI35" s="202">
        <v>99.61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115.97</v>
      </c>
      <c r="AQ35" s="202">
        <v>38.340000000000003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246.24</v>
      </c>
      <c r="L36" s="202">
        <v>9</v>
      </c>
      <c r="M36" s="202">
        <v>30.82</v>
      </c>
      <c r="N36" s="202">
        <v>50.41</v>
      </c>
      <c r="O36" s="202">
        <v>71.2</v>
      </c>
      <c r="P36" s="202">
        <v>19.62</v>
      </c>
      <c r="Q36" s="202">
        <v>8.73</v>
      </c>
      <c r="R36" s="202">
        <v>18</v>
      </c>
      <c r="S36" s="202">
        <v>0</v>
      </c>
      <c r="T36" s="202">
        <v>0</v>
      </c>
      <c r="U36" s="202">
        <v>58.84</v>
      </c>
      <c r="V36" s="202">
        <v>8.83</v>
      </c>
      <c r="W36" s="202">
        <v>19.07</v>
      </c>
      <c r="X36" s="202">
        <v>41.96</v>
      </c>
      <c r="Y36" s="202">
        <v>0</v>
      </c>
      <c r="Z36">
        <v>0</v>
      </c>
      <c r="AA36" s="202">
        <v>15.05</v>
      </c>
      <c r="AB36" s="202">
        <v>0</v>
      </c>
      <c r="AC36" s="202">
        <v>0</v>
      </c>
      <c r="AD36" s="202">
        <v>0</v>
      </c>
      <c r="AE36" s="202">
        <v>42.83</v>
      </c>
      <c r="AF36" s="202">
        <v>0</v>
      </c>
      <c r="AG36" s="202">
        <v>0</v>
      </c>
      <c r="AH36" s="202">
        <v>0</v>
      </c>
      <c r="AI36" s="202">
        <v>99.61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115.97</v>
      </c>
      <c r="AQ36" s="202">
        <v>38.340000000000003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246.24</v>
      </c>
      <c r="L37" s="202">
        <v>9</v>
      </c>
      <c r="M37" s="202">
        <v>30.82</v>
      </c>
      <c r="N37" s="202">
        <v>50.41</v>
      </c>
      <c r="O37" s="202">
        <v>71.2</v>
      </c>
      <c r="P37" s="202">
        <v>19.62</v>
      </c>
      <c r="Q37" s="202">
        <v>8.73</v>
      </c>
      <c r="R37" s="202">
        <v>18</v>
      </c>
      <c r="S37" s="202">
        <v>0</v>
      </c>
      <c r="T37" s="202">
        <v>0</v>
      </c>
      <c r="U37" s="202">
        <v>58.84</v>
      </c>
      <c r="V37" s="202">
        <v>8.83</v>
      </c>
      <c r="W37" s="202">
        <v>19.07</v>
      </c>
      <c r="X37" s="202">
        <v>41.96</v>
      </c>
      <c r="Y37" s="202">
        <v>0</v>
      </c>
      <c r="Z37">
        <v>0</v>
      </c>
      <c r="AA37" s="202">
        <v>15.05</v>
      </c>
      <c r="AB37" s="202">
        <v>0</v>
      </c>
      <c r="AC37" s="202">
        <v>0</v>
      </c>
      <c r="AD37" s="202">
        <v>0</v>
      </c>
      <c r="AE37" s="202">
        <v>42.83</v>
      </c>
      <c r="AF37" s="202">
        <v>0</v>
      </c>
      <c r="AG37" s="202">
        <v>0</v>
      </c>
      <c r="AH37" s="202">
        <v>0</v>
      </c>
      <c r="AI37" s="202">
        <v>99.61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115.97</v>
      </c>
      <c r="AQ37" s="202">
        <v>38.340000000000003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246.24</v>
      </c>
      <c r="L38" s="202">
        <v>9</v>
      </c>
      <c r="M38" s="202">
        <v>30.82</v>
      </c>
      <c r="N38" s="202">
        <v>50.41</v>
      </c>
      <c r="O38" s="202">
        <v>71.2</v>
      </c>
      <c r="P38" s="202">
        <v>19.62</v>
      </c>
      <c r="Q38" s="202">
        <v>8.73</v>
      </c>
      <c r="R38" s="202">
        <v>18</v>
      </c>
      <c r="S38" s="202">
        <v>0</v>
      </c>
      <c r="T38" s="202">
        <v>0</v>
      </c>
      <c r="U38" s="202">
        <v>58.84</v>
      </c>
      <c r="V38" s="202">
        <v>8.83</v>
      </c>
      <c r="W38" s="202">
        <v>19.07</v>
      </c>
      <c r="X38" s="202">
        <v>41.96</v>
      </c>
      <c r="Y38" s="202">
        <v>0</v>
      </c>
      <c r="Z38">
        <v>0</v>
      </c>
      <c r="AA38" s="202">
        <v>15.05</v>
      </c>
      <c r="AB38" s="202">
        <v>0</v>
      </c>
      <c r="AC38" s="202">
        <v>0</v>
      </c>
      <c r="AD38" s="202">
        <v>0</v>
      </c>
      <c r="AE38" s="202">
        <v>42.83</v>
      </c>
      <c r="AF38" s="202">
        <v>0</v>
      </c>
      <c r="AG38" s="202">
        <v>0</v>
      </c>
      <c r="AH38" s="202">
        <v>0</v>
      </c>
      <c r="AI38" s="202">
        <v>99.61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115.97</v>
      </c>
      <c r="AQ38" s="202">
        <v>38.340000000000003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246.24</v>
      </c>
      <c r="L39" s="202">
        <v>9</v>
      </c>
      <c r="M39" s="202">
        <v>30.82</v>
      </c>
      <c r="N39" s="202">
        <v>50.41</v>
      </c>
      <c r="O39" s="202">
        <v>71.2</v>
      </c>
      <c r="P39" s="202">
        <v>19.62</v>
      </c>
      <c r="Q39" s="202">
        <v>8.73</v>
      </c>
      <c r="R39" s="202">
        <v>18</v>
      </c>
      <c r="S39" s="202">
        <v>0</v>
      </c>
      <c r="T39" s="202">
        <v>0</v>
      </c>
      <c r="U39" s="202">
        <v>58.84</v>
      </c>
      <c r="V39" s="202">
        <v>8.83</v>
      </c>
      <c r="W39" s="202">
        <v>19.07</v>
      </c>
      <c r="X39" s="202">
        <v>41.96</v>
      </c>
      <c r="Y39" s="202">
        <v>0</v>
      </c>
      <c r="Z39">
        <v>0</v>
      </c>
      <c r="AA39" s="202">
        <v>15.05</v>
      </c>
      <c r="AB39" s="202">
        <v>0</v>
      </c>
      <c r="AC39" s="202">
        <v>0</v>
      </c>
      <c r="AD39" s="202">
        <v>0</v>
      </c>
      <c r="AE39" s="202">
        <v>42.83</v>
      </c>
      <c r="AF39" s="202">
        <v>0</v>
      </c>
      <c r="AG39" s="202">
        <v>0</v>
      </c>
      <c r="AH39" s="202">
        <v>0</v>
      </c>
      <c r="AI39" s="202">
        <v>99.61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115.97</v>
      </c>
      <c r="AQ39" s="202">
        <v>38.340000000000003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246.24</v>
      </c>
      <c r="L40" s="202">
        <v>9</v>
      </c>
      <c r="M40" s="202">
        <v>30.82</v>
      </c>
      <c r="N40" s="202">
        <v>50.41</v>
      </c>
      <c r="O40" s="202">
        <v>71.2</v>
      </c>
      <c r="P40" s="202">
        <v>19.62</v>
      </c>
      <c r="Q40" s="202">
        <v>8.73</v>
      </c>
      <c r="R40" s="202">
        <v>18</v>
      </c>
      <c r="S40" s="202">
        <v>0</v>
      </c>
      <c r="T40" s="202">
        <v>0</v>
      </c>
      <c r="U40" s="202">
        <v>58.84</v>
      </c>
      <c r="V40" s="202">
        <v>8.83</v>
      </c>
      <c r="W40" s="202">
        <v>19.07</v>
      </c>
      <c r="X40" s="202">
        <v>41.96</v>
      </c>
      <c r="Y40" s="202">
        <v>0</v>
      </c>
      <c r="Z40">
        <v>0</v>
      </c>
      <c r="AA40" s="202">
        <v>15.05</v>
      </c>
      <c r="AB40" s="202">
        <v>0</v>
      </c>
      <c r="AC40" s="202">
        <v>0</v>
      </c>
      <c r="AD40" s="202">
        <v>0</v>
      </c>
      <c r="AE40" s="202">
        <v>42.83</v>
      </c>
      <c r="AF40" s="202">
        <v>0</v>
      </c>
      <c r="AG40" s="202">
        <v>0</v>
      </c>
      <c r="AH40" s="202">
        <v>0</v>
      </c>
      <c r="AI40" s="202">
        <v>99.61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115.97</v>
      </c>
      <c r="AQ40" s="202">
        <v>38.340000000000003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246.24</v>
      </c>
      <c r="L41" s="202">
        <v>9</v>
      </c>
      <c r="M41" s="202">
        <v>30.82</v>
      </c>
      <c r="N41" s="202">
        <v>50.41</v>
      </c>
      <c r="O41" s="202">
        <v>71.2</v>
      </c>
      <c r="P41" s="202">
        <v>19.62</v>
      </c>
      <c r="Q41" s="202">
        <v>8.73</v>
      </c>
      <c r="R41" s="202">
        <v>18</v>
      </c>
      <c r="S41" s="202">
        <v>0</v>
      </c>
      <c r="T41" s="202">
        <v>0</v>
      </c>
      <c r="U41" s="202">
        <v>58.84</v>
      </c>
      <c r="V41" s="202">
        <v>8.83</v>
      </c>
      <c r="W41" s="202">
        <v>19.07</v>
      </c>
      <c r="X41" s="202">
        <v>41.96</v>
      </c>
      <c r="Y41" s="202">
        <v>0</v>
      </c>
      <c r="Z41">
        <v>0</v>
      </c>
      <c r="AA41" s="202">
        <v>15.05</v>
      </c>
      <c r="AB41" s="202">
        <v>0</v>
      </c>
      <c r="AC41" s="202">
        <v>0</v>
      </c>
      <c r="AD41" s="202">
        <v>0</v>
      </c>
      <c r="AE41" s="202">
        <v>42.83</v>
      </c>
      <c r="AF41" s="202">
        <v>0</v>
      </c>
      <c r="AG41" s="202">
        <v>0</v>
      </c>
      <c r="AH41" s="202">
        <v>0</v>
      </c>
      <c r="AI41" s="202">
        <v>99.61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115.97</v>
      </c>
      <c r="AQ41" s="202">
        <v>38.340000000000003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246.24</v>
      </c>
      <c r="L42" s="202">
        <v>9</v>
      </c>
      <c r="M42" s="202">
        <v>30.82</v>
      </c>
      <c r="N42" s="202">
        <v>50.41</v>
      </c>
      <c r="O42" s="202">
        <v>71.2</v>
      </c>
      <c r="P42" s="202">
        <v>19.62</v>
      </c>
      <c r="Q42" s="202">
        <v>8.73</v>
      </c>
      <c r="R42" s="202">
        <v>18</v>
      </c>
      <c r="S42" s="202">
        <v>0</v>
      </c>
      <c r="T42" s="202">
        <v>0</v>
      </c>
      <c r="U42" s="202">
        <v>58.84</v>
      </c>
      <c r="V42" s="202">
        <v>8.83</v>
      </c>
      <c r="W42" s="202">
        <v>19.07</v>
      </c>
      <c r="X42" s="202">
        <v>41.96</v>
      </c>
      <c r="Y42" s="202">
        <v>0</v>
      </c>
      <c r="Z42">
        <v>0</v>
      </c>
      <c r="AA42" s="202">
        <v>15.05</v>
      </c>
      <c r="AB42" s="202">
        <v>0</v>
      </c>
      <c r="AC42" s="202">
        <v>0</v>
      </c>
      <c r="AD42" s="202">
        <v>0</v>
      </c>
      <c r="AE42" s="202">
        <v>42.83</v>
      </c>
      <c r="AF42" s="202">
        <v>0</v>
      </c>
      <c r="AG42" s="202">
        <v>0</v>
      </c>
      <c r="AH42" s="202">
        <v>0</v>
      </c>
      <c r="AI42" s="202">
        <v>99.61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115.97</v>
      </c>
      <c r="AQ42" s="202">
        <v>38.340000000000003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246.24</v>
      </c>
      <c r="L43" s="202">
        <v>9</v>
      </c>
      <c r="M43" s="202">
        <v>30.82</v>
      </c>
      <c r="N43" s="202">
        <v>50.41</v>
      </c>
      <c r="O43" s="202">
        <v>71.2</v>
      </c>
      <c r="P43" s="202">
        <v>19.62</v>
      </c>
      <c r="Q43" s="202">
        <v>8.73</v>
      </c>
      <c r="R43" s="202">
        <v>18</v>
      </c>
      <c r="S43" s="202">
        <v>0</v>
      </c>
      <c r="T43" s="202">
        <v>0</v>
      </c>
      <c r="U43" s="202">
        <v>58.84</v>
      </c>
      <c r="V43" s="202">
        <v>8.83</v>
      </c>
      <c r="W43" s="202">
        <v>19.07</v>
      </c>
      <c r="X43" s="202">
        <v>41.96</v>
      </c>
      <c r="Y43" s="202">
        <v>0</v>
      </c>
      <c r="Z43">
        <v>0</v>
      </c>
      <c r="AA43" s="202">
        <v>15.05</v>
      </c>
      <c r="AB43" s="202">
        <v>0</v>
      </c>
      <c r="AC43" s="202">
        <v>0</v>
      </c>
      <c r="AD43" s="202">
        <v>0</v>
      </c>
      <c r="AE43" s="202">
        <v>42.83</v>
      </c>
      <c r="AF43" s="202">
        <v>0</v>
      </c>
      <c r="AG43" s="202">
        <v>0</v>
      </c>
      <c r="AH43" s="202">
        <v>0</v>
      </c>
      <c r="AI43" s="202">
        <v>99.61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115.97</v>
      </c>
      <c r="AQ43" s="202">
        <v>38.340000000000003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246.24</v>
      </c>
      <c r="L44" s="202">
        <v>9</v>
      </c>
      <c r="M44" s="202">
        <v>30.82</v>
      </c>
      <c r="N44" s="202">
        <v>50.41</v>
      </c>
      <c r="O44" s="202">
        <v>71.2</v>
      </c>
      <c r="P44" s="202">
        <v>19.62</v>
      </c>
      <c r="Q44" s="202">
        <v>8.73</v>
      </c>
      <c r="R44" s="202">
        <v>18</v>
      </c>
      <c r="S44" s="202">
        <v>0</v>
      </c>
      <c r="T44" s="202">
        <v>0</v>
      </c>
      <c r="U44" s="202">
        <v>58.84</v>
      </c>
      <c r="V44" s="202">
        <v>8.83</v>
      </c>
      <c r="W44" s="202">
        <v>19.07</v>
      </c>
      <c r="X44" s="202">
        <v>41.96</v>
      </c>
      <c r="Y44" s="202">
        <v>0</v>
      </c>
      <c r="Z44">
        <v>0</v>
      </c>
      <c r="AA44" s="202">
        <v>14.6</v>
      </c>
      <c r="AB44" s="202">
        <v>0</v>
      </c>
      <c r="AC44" s="202">
        <v>0</v>
      </c>
      <c r="AD44" s="202">
        <v>0</v>
      </c>
      <c r="AE44" s="202">
        <v>42.83</v>
      </c>
      <c r="AF44" s="202">
        <v>0</v>
      </c>
      <c r="AG44" s="202">
        <v>0</v>
      </c>
      <c r="AH44" s="202">
        <v>0</v>
      </c>
      <c r="AI44" s="202">
        <v>99.61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115.97</v>
      </c>
      <c r="AQ44" s="202">
        <v>38.340000000000003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246.24</v>
      </c>
      <c r="L45" s="202">
        <v>9</v>
      </c>
      <c r="M45" s="202">
        <v>30.82</v>
      </c>
      <c r="N45" s="202">
        <v>50.41</v>
      </c>
      <c r="O45" s="202">
        <v>71.2</v>
      </c>
      <c r="P45" s="202">
        <v>19.62</v>
      </c>
      <c r="Q45" s="202">
        <v>8.73</v>
      </c>
      <c r="R45" s="202">
        <v>18</v>
      </c>
      <c r="S45" s="202">
        <v>0</v>
      </c>
      <c r="T45" s="202">
        <v>0</v>
      </c>
      <c r="U45" s="202">
        <v>58.84</v>
      </c>
      <c r="V45" s="202">
        <v>8.83</v>
      </c>
      <c r="W45" s="202">
        <v>19.07</v>
      </c>
      <c r="X45" s="202">
        <v>41.96</v>
      </c>
      <c r="Y45" s="202">
        <v>0</v>
      </c>
      <c r="Z45">
        <v>0</v>
      </c>
      <c r="AA45" s="202">
        <v>14.6</v>
      </c>
      <c r="AB45" s="202">
        <v>0</v>
      </c>
      <c r="AC45" s="202">
        <v>0</v>
      </c>
      <c r="AD45" s="202">
        <v>0</v>
      </c>
      <c r="AE45" s="202">
        <v>42.83</v>
      </c>
      <c r="AF45" s="202">
        <v>0</v>
      </c>
      <c r="AG45" s="202">
        <v>0</v>
      </c>
      <c r="AH45" s="202">
        <v>0</v>
      </c>
      <c r="AI45" s="202">
        <v>99.61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115.97</v>
      </c>
      <c r="AQ45" s="202">
        <v>38.340000000000003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246.24</v>
      </c>
      <c r="L46" s="202">
        <v>9</v>
      </c>
      <c r="M46" s="202">
        <v>30.82</v>
      </c>
      <c r="N46" s="202">
        <v>50.41</v>
      </c>
      <c r="O46" s="202">
        <v>71.2</v>
      </c>
      <c r="P46" s="202">
        <v>19.62</v>
      </c>
      <c r="Q46" s="202">
        <v>8.73</v>
      </c>
      <c r="R46" s="202">
        <v>18</v>
      </c>
      <c r="S46" s="202">
        <v>0</v>
      </c>
      <c r="T46" s="202">
        <v>0</v>
      </c>
      <c r="U46" s="202">
        <v>58.84</v>
      </c>
      <c r="V46" s="202">
        <v>8.83</v>
      </c>
      <c r="W46" s="202">
        <v>19.07</v>
      </c>
      <c r="X46" s="202">
        <v>41.96</v>
      </c>
      <c r="Y46" s="202">
        <v>0</v>
      </c>
      <c r="Z46">
        <v>0</v>
      </c>
      <c r="AA46" s="202">
        <v>14.6</v>
      </c>
      <c r="AB46" s="202">
        <v>0</v>
      </c>
      <c r="AC46" s="202">
        <v>0</v>
      </c>
      <c r="AD46" s="202">
        <v>0</v>
      </c>
      <c r="AE46" s="202">
        <v>42.83</v>
      </c>
      <c r="AF46" s="202">
        <v>0</v>
      </c>
      <c r="AG46" s="202">
        <v>0</v>
      </c>
      <c r="AH46" s="202">
        <v>0</v>
      </c>
      <c r="AI46" s="202">
        <v>99.61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115.97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246.24</v>
      </c>
      <c r="L47" s="202">
        <v>9</v>
      </c>
      <c r="M47" s="202">
        <v>30.82</v>
      </c>
      <c r="N47" s="202">
        <v>50.41</v>
      </c>
      <c r="O47" s="202">
        <v>71.2</v>
      </c>
      <c r="P47" s="202">
        <v>19.62</v>
      </c>
      <c r="Q47" s="202">
        <v>8.73</v>
      </c>
      <c r="R47" s="202">
        <v>18</v>
      </c>
      <c r="S47" s="202">
        <v>0</v>
      </c>
      <c r="T47" s="202">
        <v>0</v>
      </c>
      <c r="U47" s="202">
        <v>58.84</v>
      </c>
      <c r="V47" s="202">
        <v>8.33</v>
      </c>
      <c r="W47" s="202">
        <v>19.07</v>
      </c>
      <c r="X47" s="202">
        <v>41.96</v>
      </c>
      <c r="Y47" s="202">
        <v>0</v>
      </c>
      <c r="Z47">
        <v>0</v>
      </c>
      <c r="AA47" s="202">
        <v>14.6</v>
      </c>
      <c r="AB47" s="202">
        <v>0</v>
      </c>
      <c r="AC47" s="202">
        <v>0</v>
      </c>
      <c r="AD47" s="202">
        <v>0</v>
      </c>
      <c r="AE47" s="202">
        <v>41.98</v>
      </c>
      <c r="AF47" s="202">
        <v>0</v>
      </c>
      <c r="AG47" s="202">
        <v>0</v>
      </c>
      <c r="AH47" s="202">
        <v>0</v>
      </c>
      <c r="AI47" s="202">
        <v>99.61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115.97</v>
      </c>
      <c r="AQ47" s="202">
        <v>38.29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246.24</v>
      </c>
      <c r="L48" s="202">
        <v>9</v>
      </c>
      <c r="M48" s="202">
        <v>30.82</v>
      </c>
      <c r="N48" s="202">
        <v>50.41</v>
      </c>
      <c r="O48" s="202">
        <v>71.2</v>
      </c>
      <c r="P48" s="202">
        <v>19.62</v>
      </c>
      <c r="Q48" s="202">
        <v>8.73</v>
      </c>
      <c r="R48" s="202">
        <v>18</v>
      </c>
      <c r="S48" s="202">
        <v>0</v>
      </c>
      <c r="T48" s="202">
        <v>0</v>
      </c>
      <c r="U48" s="202">
        <v>58.84</v>
      </c>
      <c r="V48" s="202">
        <v>8.83</v>
      </c>
      <c r="W48" s="202">
        <v>19.07</v>
      </c>
      <c r="X48" s="202">
        <v>41.96</v>
      </c>
      <c r="Y48" s="202">
        <v>0</v>
      </c>
      <c r="Z48">
        <v>0</v>
      </c>
      <c r="AA48" s="202">
        <v>14.6</v>
      </c>
      <c r="AB48" s="202">
        <v>0</v>
      </c>
      <c r="AC48" s="202">
        <v>0</v>
      </c>
      <c r="AD48" s="202">
        <v>0</v>
      </c>
      <c r="AE48" s="202">
        <v>41.98</v>
      </c>
      <c r="AF48" s="202">
        <v>0</v>
      </c>
      <c r="AG48" s="202">
        <v>0</v>
      </c>
      <c r="AH48" s="202">
        <v>0</v>
      </c>
      <c r="AI48" s="202">
        <v>99.61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115.97</v>
      </c>
      <c r="AQ48" s="202">
        <v>38.29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246.24</v>
      </c>
      <c r="L49" s="202">
        <v>9</v>
      </c>
      <c r="M49" s="202">
        <v>30.82</v>
      </c>
      <c r="N49" s="202">
        <v>50.41</v>
      </c>
      <c r="O49" s="202">
        <v>71.2</v>
      </c>
      <c r="P49" s="202">
        <v>19.62</v>
      </c>
      <c r="Q49" s="202">
        <v>8.73</v>
      </c>
      <c r="R49" s="202">
        <v>18</v>
      </c>
      <c r="S49" s="202">
        <v>0</v>
      </c>
      <c r="T49" s="202">
        <v>0</v>
      </c>
      <c r="U49" s="202">
        <v>58.84</v>
      </c>
      <c r="V49" s="202">
        <v>8.83</v>
      </c>
      <c r="W49" s="202">
        <v>19.07</v>
      </c>
      <c r="X49" s="202">
        <v>102.12</v>
      </c>
      <c r="Y49" s="202">
        <v>0</v>
      </c>
      <c r="Z49">
        <v>0</v>
      </c>
      <c r="AA49" s="202">
        <v>14.6</v>
      </c>
      <c r="AB49" s="202">
        <v>0</v>
      </c>
      <c r="AC49" s="202">
        <v>0</v>
      </c>
      <c r="AD49" s="202">
        <v>0</v>
      </c>
      <c r="AE49" s="202">
        <v>41.98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115.97</v>
      </c>
      <c r="AQ49" s="202">
        <v>38.29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246.24</v>
      </c>
      <c r="L50" s="202">
        <v>9</v>
      </c>
      <c r="M50" s="202">
        <v>30.82</v>
      </c>
      <c r="N50" s="202">
        <v>50.41</v>
      </c>
      <c r="O50" s="202">
        <v>71.2</v>
      </c>
      <c r="P50" s="202">
        <v>19.62</v>
      </c>
      <c r="Q50" s="202">
        <v>8.73</v>
      </c>
      <c r="R50" s="202">
        <v>18</v>
      </c>
      <c r="S50" s="202">
        <v>0</v>
      </c>
      <c r="T50" s="202">
        <v>0</v>
      </c>
      <c r="U50" s="202">
        <v>58.84</v>
      </c>
      <c r="V50" s="202">
        <v>8.83</v>
      </c>
      <c r="W50" s="202">
        <v>19.07</v>
      </c>
      <c r="X50" s="202">
        <v>115.6</v>
      </c>
      <c r="Y50" s="202">
        <v>0</v>
      </c>
      <c r="Z50">
        <v>0</v>
      </c>
      <c r="AA50" s="202">
        <v>14.6</v>
      </c>
      <c r="AB50" s="202">
        <v>0</v>
      </c>
      <c r="AC50" s="202">
        <v>0</v>
      </c>
      <c r="AD50" s="202">
        <v>0</v>
      </c>
      <c r="AE50" s="202">
        <v>41.98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115.97</v>
      </c>
      <c r="AQ50" s="202">
        <v>38.29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246.24</v>
      </c>
      <c r="L51" s="202">
        <v>9</v>
      </c>
      <c r="M51" s="202">
        <v>30.82</v>
      </c>
      <c r="N51" s="202">
        <v>50.41</v>
      </c>
      <c r="O51" s="202">
        <v>71.2</v>
      </c>
      <c r="P51" s="202">
        <v>19.62</v>
      </c>
      <c r="Q51" s="202">
        <v>8.73</v>
      </c>
      <c r="R51" s="202">
        <v>18</v>
      </c>
      <c r="S51" s="202">
        <v>0</v>
      </c>
      <c r="T51" s="202">
        <v>0</v>
      </c>
      <c r="U51" s="202">
        <v>58.84</v>
      </c>
      <c r="V51" s="202">
        <v>8.83</v>
      </c>
      <c r="W51" s="202">
        <v>19.07</v>
      </c>
      <c r="X51" s="202">
        <v>115.6</v>
      </c>
      <c r="Y51" s="202">
        <v>0</v>
      </c>
      <c r="Z51">
        <v>0</v>
      </c>
      <c r="AA51" s="202">
        <v>14.6</v>
      </c>
      <c r="AB51" s="202">
        <v>0</v>
      </c>
      <c r="AC51" s="202">
        <v>0</v>
      </c>
      <c r="AD51" s="202">
        <v>0</v>
      </c>
      <c r="AE51" s="202">
        <v>41.98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115.97</v>
      </c>
      <c r="AQ51" s="202">
        <v>38.29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246.24</v>
      </c>
      <c r="L52" s="202">
        <v>9</v>
      </c>
      <c r="M52" s="202">
        <v>30.82</v>
      </c>
      <c r="N52" s="202">
        <v>50.41</v>
      </c>
      <c r="O52" s="202">
        <v>71.2</v>
      </c>
      <c r="P52" s="202">
        <v>19.62</v>
      </c>
      <c r="Q52" s="202">
        <v>8.73</v>
      </c>
      <c r="R52" s="202">
        <v>18</v>
      </c>
      <c r="S52" s="202">
        <v>0</v>
      </c>
      <c r="T52" s="202">
        <v>0</v>
      </c>
      <c r="U52" s="202">
        <v>58.84</v>
      </c>
      <c r="V52" s="202">
        <v>8.83</v>
      </c>
      <c r="W52" s="202">
        <v>19.07</v>
      </c>
      <c r="X52" s="202">
        <v>115.6</v>
      </c>
      <c r="Y52" s="202">
        <v>0</v>
      </c>
      <c r="Z52">
        <v>0</v>
      </c>
      <c r="AA52" s="202">
        <v>14.6</v>
      </c>
      <c r="AB52" s="202">
        <v>0</v>
      </c>
      <c r="AC52" s="202">
        <v>0</v>
      </c>
      <c r="AD52" s="202">
        <v>0</v>
      </c>
      <c r="AE52" s="202">
        <v>41.98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115.97</v>
      </c>
      <c r="AQ52" s="202">
        <v>38.29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246.24</v>
      </c>
      <c r="L53" s="202">
        <v>9</v>
      </c>
      <c r="M53" s="202">
        <v>30.82</v>
      </c>
      <c r="N53" s="202">
        <v>50.41</v>
      </c>
      <c r="O53" s="202">
        <v>71.2</v>
      </c>
      <c r="P53" s="202">
        <v>19.62</v>
      </c>
      <c r="Q53" s="202">
        <v>8.73</v>
      </c>
      <c r="R53" s="202">
        <v>18</v>
      </c>
      <c r="S53" s="202">
        <v>0</v>
      </c>
      <c r="T53" s="202">
        <v>0</v>
      </c>
      <c r="U53" s="202">
        <v>58.84</v>
      </c>
      <c r="V53" s="202">
        <v>8.83</v>
      </c>
      <c r="W53" s="202">
        <v>19.07</v>
      </c>
      <c r="X53" s="202">
        <v>115.6</v>
      </c>
      <c r="Y53" s="202">
        <v>0</v>
      </c>
      <c r="Z53">
        <v>0</v>
      </c>
      <c r="AA53" s="202">
        <v>14.6</v>
      </c>
      <c r="AB53" s="202">
        <v>0</v>
      </c>
      <c r="AC53" s="202">
        <v>0</v>
      </c>
      <c r="AD53" s="202">
        <v>0</v>
      </c>
      <c r="AE53" s="202">
        <v>41.98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115.97</v>
      </c>
      <c r="AQ53" s="202">
        <v>38.29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246.24</v>
      </c>
      <c r="L54" s="202">
        <v>9</v>
      </c>
      <c r="M54" s="202">
        <v>30.82</v>
      </c>
      <c r="N54" s="202">
        <v>50.41</v>
      </c>
      <c r="O54" s="202">
        <v>71.2</v>
      </c>
      <c r="P54" s="202">
        <v>19.62</v>
      </c>
      <c r="Q54" s="202">
        <v>8.73</v>
      </c>
      <c r="R54" s="202">
        <v>18</v>
      </c>
      <c r="S54" s="202">
        <v>0</v>
      </c>
      <c r="T54" s="202">
        <v>0</v>
      </c>
      <c r="U54" s="202">
        <v>58.84</v>
      </c>
      <c r="V54" s="202">
        <v>8.83</v>
      </c>
      <c r="W54" s="202">
        <v>19.07</v>
      </c>
      <c r="X54" s="202">
        <v>115.6</v>
      </c>
      <c r="Y54" s="202">
        <v>0</v>
      </c>
      <c r="Z54">
        <v>0</v>
      </c>
      <c r="AA54" s="202">
        <v>14.6</v>
      </c>
      <c r="AB54" s="202">
        <v>0</v>
      </c>
      <c r="AC54" s="202">
        <v>0</v>
      </c>
      <c r="AD54" s="202">
        <v>0</v>
      </c>
      <c r="AE54" s="202">
        <v>41.98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115.97</v>
      </c>
      <c r="AQ54" s="202">
        <v>38.29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246.24</v>
      </c>
      <c r="L55" s="202">
        <v>9</v>
      </c>
      <c r="M55" s="202">
        <v>30.82</v>
      </c>
      <c r="N55" s="202">
        <v>50.41</v>
      </c>
      <c r="O55" s="202">
        <v>71.2</v>
      </c>
      <c r="P55" s="202">
        <v>19.62</v>
      </c>
      <c r="Q55" s="202">
        <v>8.73</v>
      </c>
      <c r="R55" s="202">
        <v>18</v>
      </c>
      <c r="S55" s="202">
        <v>0</v>
      </c>
      <c r="T55" s="202">
        <v>0</v>
      </c>
      <c r="U55" s="202">
        <v>58.84</v>
      </c>
      <c r="V55" s="202">
        <v>8.83</v>
      </c>
      <c r="W55" s="202">
        <v>19.07</v>
      </c>
      <c r="X55" s="202">
        <v>115.6</v>
      </c>
      <c r="Y55" s="202">
        <v>0</v>
      </c>
      <c r="Z55">
        <v>0</v>
      </c>
      <c r="AA55" s="202">
        <v>14.6</v>
      </c>
      <c r="AB55" s="202">
        <v>0</v>
      </c>
      <c r="AC55" s="202">
        <v>0</v>
      </c>
      <c r="AD55" s="202">
        <v>0</v>
      </c>
      <c r="AE55" s="202">
        <v>41.98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116.76</v>
      </c>
      <c r="AQ55" s="202">
        <v>38.29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246.24</v>
      </c>
      <c r="L56" s="202">
        <v>9</v>
      </c>
      <c r="M56" s="202">
        <v>30.82</v>
      </c>
      <c r="N56" s="202">
        <v>50.41</v>
      </c>
      <c r="O56" s="202">
        <v>71.2</v>
      </c>
      <c r="P56" s="202">
        <v>19.62</v>
      </c>
      <c r="Q56" s="202">
        <v>8.73</v>
      </c>
      <c r="R56" s="202">
        <v>18</v>
      </c>
      <c r="S56" s="202">
        <v>0</v>
      </c>
      <c r="T56" s="202">
        <v>0</v>
      </c>
      <c r="U56" s="202">
        <v>58.84</v>
      </c>
      <c r="V56" s="202">
        <v>8.83</v>
      </c>
      <c r="W56" s="202">
        <v>19.07</v>
      </c>
      <c r="X56" s="202">
        <v>115.6</v>
      </c>
      <c r="Y56" s="202">
        <v>0</v>
      </c>
      <c r="Z56">
        <v>0</v>
      </c>
      <c r="AA56" s="202">
        <v>14.6</v>
      </c>
      <c r="AB56" s="202">
        <v>0</v>
      </c>
      <c r="AC56" s="202">
        <v>0</v>
      </c>
      <c r="AD56" s="202">
        <v>0</v>
      </c>
      <c r="AE56" s="202">
        <v>41.98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116.76</v>
      </c>
      <c r="AQ56" s="202">
        <v>38.29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246.24</v>
      </c>
      <c r="L57" s="202">
        <v>9</v>
      </c>
      <c r="M57" s="202">
        <v>30.82</v>
      </c>
      <c r="N57" s="202">
        <v>50.41</v>
      </c>
      <c r="O57" s="202">
        <v>71.2</v>
      </c>
      <c r="P57" s="202">
        <v>19.62</v>
      </c>
      <c r="Q57" s="202">
        <v>8.73</v>
      </c>
      <c r="R57" s="202">
        <v>18</v>
      </c>
      <c r="S57" s="202">
        <v>0</v>
      </c>
      <c r="T57" s="202">
        <v>0</v>
      </c>
      <c r="U57" s="202">
        <v>58.84</v>
      </c>
      <c r="V57" s="202">
        <v>8.83</v>
      </c>
      <c r="W57" s="202">
        <v>19.07</v>
      </c>
      <c r="X57" s="202">
        <v>116.93</v>
      </c>
      <c r="Y57" s="202">
        <v>0</v>
      </c>
      <c r="Z57">
        <v>0</v>
      </c>
      <c r="AA57" s="202">
        <v>14.02</v>
      </c>
      <c r="AB57" s="202">
        <v>0</v>
      </c>
      <c r="AC57" s="202">
        <v>0</v>
      </c>
      <c r="AD57" s="202">
        <v>0</v>
      </c>
      <c r="AE57" s="202">
        <v>41.98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115.97</v>
      </c>
      <c r="AQ57" s="202">
        <v>38.29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246.24</v>
      </c>
      <c r="L58" s="202">
        <v>9</v>
      </c>
      <c r="M58" s="202">
        <v>30.82</v>
      </c>
      <c r="N58" s="202">
        <v>50.41</v>
      </c>
      <c r="O58" s="202">
        <v>71.2</v>
      </c>
      <c r="P58" s="202">
        <v>19.62</v>
      </c>
      <c r="Q58" s="202">
        <v>8.73</v>
      </c>
      <c r="R58" s="202">
        <v>18</v>
      </c>
      <c r="S58" s="202">
        <v>0</v>
      </c>
      <c r="T58" s="202">
        <v>0</v>
      </c>
      <c r="U58" s="202">
        <v>58.84</v>
      </c>
      <c r="V58" s="202">
        <v>8.83</v>
      </c>
      <c r="W58" s="202">
        <v>19.07</v>
      </c>
      <c r="X58" s="202">
        <v>116.93</v>
      </c>
      <c r="Y58" s="202">
        <v>0</v>
      </c>
      <c r="Z58">
        <v>0</v>
      </c>
      <c r="AA58" s="202">
        <v>14.02</v>
      </c>
      <c r="AB58" s="202">
        <v>0</v>
      </c>
      <c r="AC58" s="202">
        <v>0</v>
      </c>
      <c r="AD58" s="202">
        <v>0</v>
      </c>
      <c r="AE58" s="202">
        <v>41.98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115.97</v>
      </c>
      <c r="AQ58" s="202">
        <v>38.29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246.24</v>
      </c>
      <c r="L59" s="202">
        <v>9</v>
      </c>
      <c r="M59" s="202">
        <v>30.82</v>
      </c>
      <c r="N59" s="202">
        <v>50.41</v>
      </c>
      <c r="O59" s="202">
        <v>71.2</v>
      </c>
      <c r="P59" s="202">
        <v>19.62</v>
      </c>
      <c r="Q59" s="202">
        <v>8.73</v>
      </c>
      <c r="R59" s="202">
        <v>18</v>
      </c>
      <c r="S59" s="202">
        <v>0</v>
      </c>
      <c r="T59" s="202">
        <v>0</v>
      </c>
      <c r="U59" s="202">
        <v>58.84</v>
      </c>
      <c r="V59" s="202">
        <v>8.83</v>
      </c>
      <c r="W59" s="202">
        <v>19.07</v>
      </c>
      <c r="X59" s="202">
        <v>116.93</v>
      </c>
      <c r="Y59" s="202">
        <v>0</v>
      </c>
      <c r="Z59">
        <v>0</v>
      </c>
      <c r="AA59" s="202">
        <v>14.02</v>
      </c>
      <c r="AB59" s="202">
        <v>0</v>
      </c>
      <c r="AC59" s="202">
        <v>0</v>
      </c>
      <c r="AD59" s="202">
        <v>0</v>
      </c>
      <c r="AE59" s="202">
        <v>41.42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23.47</v>
      </c>
      <c r="AO59">
        <v>0</v>
      </c>
      <c r="AP59" s="202">
        <v>115.97</v>
      </c>
      <c r="AQ59" s="202">
        <v>38.29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246.24</v>
      </c>
      <c r="L60" s="202">
        <v>9</v>
      </c>
      <c r="M60" s="202">
        <v>30.82</v>
      </c>
      <c r="N60" s="202">
        <v>50.41</v>
      </c>
      <c r="O60" s="202">
        <v>71.2</v>
      </c>
      <c r="P60" s="202">
        <v>19.62</v>
      </c>
      <c r="Q60" s="202">
        <v>8.73</v>
      </c>
      <c r="R60" s="202">
        <v>18</v>
      </c>
      <c r="S60" s="202">
        <v>0</v>
      </c>
      <c r="T60" s="202">
        <v>0</v>
      </c>
      <c r="U60" s="202">
        <v>58.84</v>
      </c>
      <c r="V60" s="202">
        <v>8.83</v>
      </c>
      <c r="W60" s="202">
        <v>19.07</v>
      </c>
      <c r="X60" s="202">
        <v>116.93</v>
      </c>
      <c r="Y60" s="202">
        <v>0</v>
      </c>
      <c r="Z60">
        <v>0</v>
      </c>
      <c r="AA60" s="202">
        <v>14.02</v>
      </c>
      <c r="AB60" s="202">
        <v>0</v>
      </c>
      <c r="AC60" s="202">
        <v>0</v>
      </c>
      <c r="AD60" s="202">
        <v>0</v>
      </c>
      <c r="AE60" s="202">
        <v>41.42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23.47</v>
      </c>
      <c r="AO60">
        <v>0</v>
      </c>
      <c r="AP60" s="202">
        <v>115.97</v>
      </c>
      <c r="AQ60" s="202">
        <v>38.29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246.24</v>
      </c>
      <c r="L61" s="202">
        <v>9</v>
      </c>
      <c r="M61" s="202">
        <v>30.82</v>
      </c>
      <c r="N61" s="202">
        <v>50.41</v>
      </c>
      <c r="O61" s="202">
        <v>71.2</v>
      </c>
      <c r="P61" s="202">
        <v>19.62</v>
      </c>
      <c r="Q61" s="202">
        <v>8.73</v>
      </c>
      <c r="R61" s="202">
        <v>18</v>
      </c>
      <c r="S61" s="202">
        <v>0</v>
      </c>
      <c r="T61" s="202">
        <v>0</v>
      </c>
      <c r="U61" s="202">
        <v>58.84</v>
      </c>
      <c r="V61" s="202">
        <v>8.83</v>
      </c>
      <c r="W61" s="202">
        <v>19.07</v>
      </c>
      <c r="X61" s="202">
        <v>110.03</v>
      </c>
      <c r="Y61" s="202">
        <v>0</v>
      </c>
      <c r="Z61">
        <v>0</v>
      </c>
      <c r="AA61" s="202">
        <v>14.02</v>
      </c>
      <c r="AB61" s="202">
        <v>0</v>
      </c>
      <c r="AC61" s="202">
        <v>0</v>
      </c>
      <c r="AD61" s="202">
        <v>0</v>
      </c>
      <c r="AE61" s="202">
        <v>41.42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23.47</v>
      </c>
      <c r="AO61">
        <v>0</v>
      </c>
      <c r="AP61" s="202">
        <v>115.97</v>
      </c>
      <c r="AQ61" s="202">
        <v>38.29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246.24</v>
      </c>
      <c r="L62" s="202">
        <v>9</v>
      </c>
      <c r="M62" s="202">
        <v>30.82</v>
      </c>
      <c r="N62" s="202">
        <v>50.41</v>
      </c>
      <c r="O62" s="202">
        <v>71.2</v>
      </c>
      <c r="P62" s="202">
        <v>19.62</v>
      </c>
      <c r="Q62" s="202">
        <v>8.73</v>
      </c>
      <c r="R62" s="202">
        <v>18</v>
      </c>
      <c r="S62" s="202">
        <v>0</v>
      </c>
      <c r="T62" s="202">
        <v>0</v>
      </c>
      <c r="U62" s="202">
        <v>58.84</v>
      </c>
      <c r="V62" s="202">
        <v>8.83</v>
      </c>
      <c r="W62" s="202">
        <v>19.07</v>
      </c>
      <c r="X62" s="202">
        <v>74.569999999999993</v>
      </c>
      <c r="Y62" s="202">
        <v>0</v>
      </c>
      <c r="Z62">
        <v>0</v>
      </c>
      <c r="AA62" s="202">
        <v>14.02</v>
      </c>
      <c r="AB62" s="202">
        <v>0</v>
      </c>
      <c r="AC62" s="202">
        <v>0</v>
      </c>
      <c r="AD62" s="202">
        <v>0</v>
      </c>
      <c r="AE62" s="202">
        <v>41.42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23.47</v>
      </c>
      <c r="AO62">
        <v>0</v>
      </c>
      <c r="AP62" s="202">
        <v>115.97</v>
      </c>
      <c r="AQ62" s="202">
        <v>38.29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246.24</v>
      </c>
      <c r="L63" s="202">
        <v>9</v>
      </c>
      <c r="M63" s="202">
        <v>30.82</v>
      </c>
      <c r="N63" s="202">
        <v>50.41</v>
      </c>
      <c r="O63" s="202">
        <v>71.2</v>
      </c>
      <c r="P63" s="202">
        <v>19.62</v>
      </c>
      <c r="Q63" s="202">
        <v>8.73</v>
      </c>
      <c r="R63" s="202">
        <v>18</v>
      </c>
      <c r="S63" s="202">
        <v>0</v>
      </c>
      <c r="T63" s="202">
        <v>0</v>
      </c>
      <c r="U63" s="202">
        <v>58.84</v>
      </c>
      <c r="V63" s="202">
        <v>8.83</v>
      </c>
      <c r="W63" s="202">
        <v>19.07</v>
      </c>
      <c r="X63" s="202">
        <v>74.569999999999993</v>
      </c>
      <c r="Y63" s="202">
        <v>0</v>
      </c>
      <c r="Z63">
        <v>0</v>
      </c>
      <c r="AA63" s="202">
        <v>14.02</v>
      </c>
      <c r="AB63" s="202">
        <v>0</v>
      </c>
      <c r="AC63" s="202">
        <v>0</v>
      </c>
      <c r="AD63" s="202">
        <v>0</v>
      </c>
      <c r="AE63" s="202">
        <v>41.42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23.47</v>
      </c>
      <c r="AO63">
        <v>0</v>
      </c>
      <c r="AP63" s="202">
        <v>115.97</v>
      </c>
      <c r="AQ63" s="202">
        <v>38.29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246.24</v>
      </c>
      <c r="L64" s="202">
        <v>9</v>
      </c>
      <c r="M64" s="202">
        <v>30.82</v>
      </c>
      <c r="N64" s="202">
        <v>50.41</v>
      </c>
      <c r="O64" s="202">
        <v>71.2</v>
      </c>
      <c r="P64" s="202">
        <v>19.62</v>
      </c>
      <c r="Q64" s="202">
        <v>8.73</v>
      </c>
      <c r="R64" s="202">
        <v>18</v>
      </c>
      <c r="S64" s="202">
        <v>0</v>
      </c>
      <c r="T64" s="202">
        <v>0</v>
      </c>
      <c r="U64" s="202">
        <v>58.84</v>
      </c>
      <c r="V64" s="202">
        <v>8.83</v>
      </c>
      <c r="W64" s="202">
        <v>19.07</v>
      </c>
      <c r="X64" s="202">
        <v>74.569999999999993</v>
      </c>
      <c r="Y64" s="202">
        <v>0</v>
      </c>
      <c r="Z64">
        <v>0</v>
      </c>
      <c r="AA64" s="202">
        <v>14.02</v>
      </c>
      <c r="AB64" s="202">
        <v>0</v>
      </c>
      <c r="AC64" s="202">
        <v>0</v>
      </c>
      <c r="AD64" s="202">
        <v>0</v>
      </c>
      <c r="AE64" s="202">
        <v>41.42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23.47</v>
      </c>
      <c r="AO64">
        <v>0</v>
      </c>
      <c r="AP64" s="202">
        <v>115.97</v>
      </c>
      <c r="AQ64" s="202">
        <v>38.29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246.24</v>
      </c>
      <c r="L65" s="202">
        <v>9</v>
      </c>
      <c r="M65" s="202">
        <v>30.82</v>
      </c>
      <c r="N65" s="202">
        <v>50.41</v>
      </c>
      <c r="O65" s="202">
        <v>71.2</v>
      </c>
      <c r="P65" s="202">
        <v>19.62</v>
      </c>
      <c r="Q65" s="202">
        <v>8.73</v>
      </c>
      <c r="R65" s="202">
        <v>18</v>
      </c>
      <c r="S65" s="202">
        <v>0</v>
      </c>
      <c r="T65" s="202">
        <v>0</v>
      </c>
      <c r="U65" s="202">
        <v>58.84</v>
      </c>
      <c r="V65" s="202">
        <v>8.83</v>
      </c>
      <c r="W65" s="202">
        <v>19.07</v>
      </c>
      <c r="X65" s="202">
        <v>74.569999999999993</v>
      </c>
      <c r="Y65" s="202">
        <v>0</v>
      </c>
      <c r="Z65">
        <v>0</v>
      </c>
      <c r="AA65" s="202">
        <v>14.02</v>
      </c>
      <c r="AB65" s="202">
        <v>0</v>
      </c>
      <c r="AC65" s="202">
        <v>0</v>
      </c>
      <c r="AD65" s="202">
        <v>0</v>
      </c>
      <c r="AE65" s="202">
        <v>41.42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23.47</v>
      </c>
      <c r="AO65">
        <v>0</v>
      </c>
      <c r="AP65" s="202">
        <v>115.97</v>
      </c>
      <c r="AQ65" s="202">
        <v>38.29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246.24</v>
      </c>
      <c r="L66" s="202">
        <v>9</v>
      </c>
      <c r="M66" s="202">
        <v>30.82</v>
      </c>
      <c r="N66" s="202">
        <v>50.41</v>
      </c>
      <c r="O66" s="202">
        <v>71.2</v>
      </c>
      <c r="P66" s="202">
        <v>19.62</v>
      </c>
      <c r="Q66" s="202">
        <v>8.73</v>
      </c>
      <c r="R66" s="202">
        <v>18</v>
      </c>
      <c r="S66" s="202">
        <v>0</v>
      </c>
      <c r="T66" s="202">
        <v>0</v>
      </c>
      <c r="U66" s="202">
        <v>58.84</v>
      </c>
      <c r="V66" s="202">
        <v>8.83</v>
      </c>
      <c r="W66" s="202">
        <v>19.07</v>
      </c>
      <c r="X66" s="202">
        <v>74.569999999999993</v>
      </c>
      <c r="Y66" s="202">
        <v>0</v>
      </c>
      <c r="Z66">
        <v>0</v>
      </c>
      <c r="AA66" s="202">
        <v>14.02</v>
      </c>
      <c r="AB66" s="202">
        <v>0</v>
      </c>
      <c r="AC66" s="202">
        <v>0</v>
      </c>
      <c r="AD66" s="202">
        <v>0</v>
      </c>
      <c r="AE66" s="202">
        <v>41.42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31.3</v>
      </c>
      <c r="AO66">
        <v>0</v>
      </c>
      <c r="AP66" s="202">
        <v>115.97</v>
      </c>
      <c r="AQ66" s="202">
        <v>38.29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246.24</v>
      </c>
      <c r="L67" s="202">
        <v>9</v>
      </c>
      <c r="M67" s="202">
        <v>30.82</v>
      </c>
      <c r="N67" s="202">
        <v>50.41</v>
      </c>
      <c r="O67" s="202">
        <v>71.2</v>
      </c>
      <c r="P67" s="202">
        <v>19.62</v>
      </c>
      <c r="Q67" s="202">
        <v>8.73</v>
      </c>
      <c r="R67" s="202">
        <v>17.989999999999998</v>
      </c>
      <c r="S67" s="202">
        <v>0</v>
      </c>
      <c r="T67" s="202">
        <v>0</v>
      </c>
      <c r="U67" s="202">
        <v>58.84</v>
      </c>
      <c r="V67" s="202">
        <v>8.83</v>
      </c>
      <c r="W67" s="202">
        <v>19.07</v>
      </c>
      <c r="X67" s="202">
        <v>39.619999999999997</v>
      </c>
      <c r="Y67" s="202">
        <v>0</v>
      </c>
      <c r="Z67">
        <v>0</v>
      </c>
      <c r="AA67" s="202">
        <v>14.02</v>
      </c>
      <c r="AB67" s="202">
        <v>0</v>
      </c>
      <c r="AC67" s="202">
        <v>0</v>
      </c>
      <c r="AD67" s="202">
        <v>0</v>
      </c>
      <c r="AE67" s="202">
        <v>41.42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39.119999999999997</v>
      </c>
      <c r="AO67">
        <v>0</v>
      </c>
      <c r="AP67" s="202">
        <v>115.97</v>
      </c>
      <c r="AQ67" s="202">
        <v>38.29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246.24</v>
      </c>
      <c r="L68" s="202">
        <v>8.8699999999999992</v>
      </c>
      <c r="M68" s="202">
        <v>30.82</v>
      </c>
      <c r="N68" s="202">
        <v>50.41</v>
      </c>
      <c r="O68" s="202">
        <v>71.2</v>
      </c>
      <c r="P68" s="202">
        <v>19.62</v>
      </c>
      <c r="Q68" s="202">
        <v>8.7200000000000006</v>
      </c>
      <c r="R68" s="202">
        <v>17.829999999999998</v>
      </c>
      <c r="S68" s="202">
        <v>0</v>
      </c>
      <c r="T68" s="202">
        <v>0</v>
      </c>
      <c r="U68" s="202">
        <v>58.84</v>
      </c>
      <c r="V68" s="202">
        <v>8.83</v>
      </c>
      <c r="W68" s="202">
        <v>19.07</v>
      </c>
      <c r="X68" s="202">
        <v>39.619999999999997</v>
      </c>
      <c r="Y68" s="202">
        <v>0</v>
      </c>
      <c r="Z68">
        <v>0</v>
      </c>
      <c r="AA68" s="202">
        <v>14.02</v>
      </c>
      <c r="AB68" s="202">
        <v>0</v>
      </c>
      <c r="AC68" s="202">
        <v>0</v>
      </c>
      <c r="AD68" s="202">
        <v>0</v>
      </c>
      <c r="AE68" s="202">
        <v>41.42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39.119999999999997</v>
      </c>
      <c r="AO68">
        <v>0</v>
      </c>
      <c r="AP68" s="202">
        <v>115.97</v>
      </c>
      <c r="AQ68" s="202">
        <v>38.29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246.24</v>
      </c>
      <c r="L69" s="202">
        <v>9</v>
      </c>
      <c r="M69" s="202">
        <v>30.82</v>
      </c>
      <c r="N69" s="202">
        <v>50.41</v>
      </c>
      <c r="O69" s="202">
        <v>71.2</v>
      </c>
      <c r="P69" s="202">
        <v>19.62</v>
      </c>
      <c r="Q69" s="202">
        <v>8.6999999999999993</v>
      </c>
      <c r="R69" s="202">
        <v>17.73</v>
      </c>
      <c r="S69" s="202">
        <v>0</v>
      </c>
      <c r="T69" s="202">
        <v>0</v>
      </c>
      <c r="U69" s="202">
        <v>58.84</v>
      </c>
      <c r="V69" s="202">
        <v>8.83</v>
      </c>
      <c r="W69" s="202">
        <v>19.07</v>
      </c>
      <c r="X69" s="202">
        <v>39.619999999999997</v>
      </c>
      <c r="Y69" s="202">
        <v>0</v>
      </c>
      <c r="Z69">
        <v>0</v>
      </c>
      <c r="AA69" s="202">
        <v>14.02</v>
      </c>
      <c r="AB69" s="202">
        <v>0</v>
      </c>
      <c r="AC69" s="202">
        <v>0</v>
      </c>
      <c r="AD69" s="202">
        <v>0</v>
      </c>
      <c r="AE69" s="202">
        <v>41.42</v>
      </c>
      <c r="AF69" s="202">
        <v>0</v>
      </c>
      <c r="AG69" s="202">
        <v>0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39.22</v>
      </c>
      <c r="AN69" s="202">
        <v>0</v>
      </c>
      <c r="AO69">
        <v>0</v>
      </c>
      <c r="AP69" s="202">
        <v>115.97</v>
      </c>
      <c r="AQ69" s="202">
        <v>33.11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246.24</v>
      </c>
      <c r="L70" s="202">
        <v>9</v>
      </c>
      <c r="M70" s="202">
        <v>30.82</v>
      </c>
      <c r="N70" s="202">
        <v>50.41</v>
      </c>
      <c r="O70" s="202">
        <v>71.2</v>
      </c>
      <c r="P70" s="202">
        <v>19.62</v>
      </c>
      <c r="Q70" s="202">
        <v>8.73</v>
      </c>
      <c r="R70" s="202">
        <v>17.73</v>
      </c>
      <c r="S70" s="202">
        <v>0</v>
      </c>
      <c r="T70" s="202">
        <v>0</v>
      </c>
      <c r="U70" s="202">
        <v>58.84</v>
      </c>
      <c r="V70" s="202">
        <v>8.83</v>
      </c>
      <c r="W70" s="202">
        <v>19.07</v>
      </c>
      <c r="X70" s="202">
        <v>39.619999999999997</v>
      </c>
      <c r="Y70" s="202">
        <v>0</v>
      </c>
      <c r="Z70">
        <v>0</v>
      </c>
      <c r="AA70" s="202">
        <v>14.02</v>
      </c>
      <c r="AB70" s="202">
        <v>0</v>
      </c>
      <c r="AC70" s="202">
        <v>0</v>
      </c>
      <c r="AD70" s="202">
        <v>0</v>
      </c>
      <c r="AE70" s="202">
        <v>41.42</v>
      </c>
      <c r="AF70" s="202">
        <v>0</v>
      </c>
      <c r="AG70" s="202">
        <v>0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78.430000000000007</v>
      </c>
      <c r="AN70" s="202">
        <v>0</v>
      </c>
      <c r="AO70">
        <v>0</v>
      </c>
      <c r="AP70" s="202">
        <v>115.97</v>
      </c>
      <c r="AQ70" s="202">
        <v>33.11</v>
      </c>
      <c r="AR70" s="202">
        <v>38.28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246.24</v>
      </c>
      <c r="L71" s="202">
        <v>9</v>
      </c>
      <c r="M71" s="202">
        <v>30.82</v>
      </c>
      <c r="N71" s="202">
        <v>50.41</v>
      </c>
      <c r="O71" s="202">
        <v>71.2</v>
      </c>
      <c r="P71" s="202">
        <v>19.62</v>
      </c>
      <c r="Q71" s="202">
        <v>8.73</v>
      </c>
      <c r="R71" s="202">
        <v>17.739999999999998</v>
      </c>
      <c r="S71" s="202">
        <v>0</v>
      </c>
      <c r="T71" s="202">
        <v>0</v>
      </c>
      <c r="U71" s="202">
        <v>58.84</v>
      </c>
      <c r="V71" s="202">
        <v>8.83</v>
      </c>
      <c r="W71" s="202">
        <v>19.07</v>
      </c>
      <c r="X71" s="202">
        <v>39.619999999999997</v>
      </c>
      <c r="Y71" s="202">
        <v>0</v>
      </c>
      <c r="Z71">
        <v>0</v>
      </c>
      <c r="AA71" s="202">
        <v>14.02</v>
      </c>
      <c r="AB71" s="202">
        <v>0</v>
      </c>
      <c r="AC71" s="202">
        <v>0</v>
      </c>
      <c r="AD71" s="202">
        <v>0</v>
      </c>
      <c r="AE71" s="202">
        <v>41.42</v>
      </c>
      <c r="AF71" s="202">
        <v>0</v>
      </c>
      <c r="AG71" s="202">
        <v>0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117.65</v>
      </c>
      <c r="AN71" s="202">
        <v>0</v>
      </c>
      <c r="AO71">
        <v>0</v>
      </c>
      <c r="AP71" s="202">
        <v>115.97</v>
      </c>
      <c r="AQ71" s="202">
        <v>33.11</v>
      </c>
      <c r="AR71" s="202">
        <v>33.25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246.24</v>
      </c>
      <c r="L72" s="202">
        <v>9</v>
      </c>
      <c r="M72" s="202">
        <v>30.82</v>
      </c>
      <c r="N72" s="202">
        <v>50.41</v>
      </c>
      <c r="O72" s="202">
        <v>71.2</v>
      </c>
      <c r="P72" s="202">
        <v>19.62</v>
      </c>
      <c r="Q72" s="202">
        <v>8.73</v>
      </c>
      <c r="R72" s="202">
        <v>17.739999999999998</v>
      </c>
      <c r="S72" s="202">
        <v>0</v>
      </c>
      <c r="T72" s="202">
        <v>0</v>
      </c>
      <c r="U72" s="202">
        <v>58.84</v>
      </c>
      <c r="V72" s="202">
        <v>8.83</v>
      </c>
      <c r="W72" s="202">
        <v>19.07</v>
      </c>
      <c r="X72" s="202">
        <v>39.619999999999997</v>
      </c>
      <c r="Y72" s="202">
        <v>0</v>
      </c>
      <c r="Z72">
        <v>0</v>
      </c>
      <c r="AA72" s="202">
        <v>14.02</v>
      </c>
      <c r="AB72" s="202">
        <v>0</v>
      </c>
      <c r="AC72" s="202">
        <v>0</v>
      </c>
      <c r="AD72" s="202">
        <v>0</v>
      </c>
      <c r="AE72" s="202">
        <v>41.42</v>
      </c>
      <c r="AF72" s="202">
        <v>0</v>
      </c>
      <c r="AG72" s="202">
        <v>0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120</v>
      </c>
      <c r="AN72" s="202">
        <v>0</v>
      </c>
      <c r="AO72">
        <v>0</v>
      </c>
      <c r="AP72" s="202">
        <v>115.97</v>
      </c>
      <c r="AQ72" s="202">
        <v>33.11</v>
      </c>
      <c r="AR72" s="202">
        <v>23.77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246.24</v>
      </c>
      <c r="L73" s="202">
        <v>9</v>
      </c>
      <c r="M73" s="202">
        <v>30.82</v>
      </c>
      <c r="N73" s="202">
        <v>50.41</v>
      </c>
      <c r="O73" s="202">
        <v>71.2</v>
      </c>
      <c r="P73" s="202">
        <v>19.62</v>
      </c>
      <c r="Q73" s="202">
        <v>8.73</v>
      </c>
      <c r="R73" s="202">
        <v>17.739999999999998</v>
      </c>
      <c r="S73" s="202">
        <v>0</v>
      </c>
      <c r="T73" s="202">
        <v>0</v>
      </c>
      <c r="U73" s="202">
        <v>58.84</v>
      </c>
      <c r="V73" s="202">
        <v>8.83</v>
      </c>
      <c r="W73" s="202">
        <v>19.07</v>
      </c>
      <c r="X73" s="202">
        <v>39.619999999999997</v>
      </c>
      <c r="Y73" s="202">
        <v>0</v>
      </c>
      <c r="Z73">
        <v>0</v>
      </c>
      <c r="AA73" s="202">
        <v>14.02</v>
      </c>
      <c r="AB73" s="202">
        <v>0</v>
      </c>
      <c r="AC73" s="202">
        <v>0</v>
      </c>
      <c r="AD73" s="202">
        <v>0</v>
      </c>
      <c r="AE73" s="202">
        <v>41.42</v>
      </c>
      <c r="AF73" s="202">
        <v>0</v>
      </c>
      <c r="AG73" s="202">
        <v>0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120</v>
      </c>
      <c r="AN73" s="202">
        <v>0</v>
      </c>
      <c r="AO73">
        <v>0</v>
      </c>
      <c r="AP73" s="202">
        <v>99.53</v>
      </c>
      <c r="AQ73" s="202">
        <v>33.11</v>
      </c>
      <c r="AR73" s="202">
        <v>14.08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246.24</v>
      </c>
      <c r="L74" s="202">
        <v>9</v>
      </c>
      <c r="M74" s="202">
        <v>30.82</v>
      </c>
      <c r="N74" s="202">
        <v>50.41</v>
      </c>
      <c r="O74" s="202">
        <v>71.2</v>
      </c>
      <c r="P74" s="202">
        <v>19.62</v>
      </c>
      <c r="Q74" s="202">
        <v>8.73</v>
      </c>
      <c r="R74" s="202">
        <v>17.739999999999998</v>
      </c>
      <c r="S74" s="202">
        <v>0</v>
      </c>
      <c r="T74" s="202">
        <v>0</v>
      </c>
      <c r="U74" s="202">
        <v>58.84</v>
      </c>
      <c r="V74" s="202">
        <v>8.83</v>
      </c>
      <c r="W74" s="202">
        <v>19.07</v>
      </c>
      <c r="X74" s="202">
        <v>39.619999999999997</v>
      </c>
      <c r="Y74" s="202">
        <v>0</v>
      </c>
      <c r="Z74">
        <v>0</v>
      </c>
      <c r="AA74" s="202">
        <v>14.02</v>
      </c>
      <c r="AB74" s="202">
        <v>0</v>
      </c>
      <c r="AC74" s="202">
        <v>0</v>
      </c>
      <c r="AD74" s="202">
        <v>0</v>
      </c>
      <c r="AE74" s="202">
        <v>41.42</v>
      </c>
      <c r="AF74" s="202">
        <v>0</v>
      </c>
      <c r="AG74" s="202">
        <v>0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120</v>
      </c>
      <c r="AN74" s="202">
        <v>0</v>
      </c>
      <c r="AO74">
        <v>0</v>
      </c>
      <c r="AP74" s="202">
        <v>99.53</v>
      </c>
      <c r="AQ74" s="202">
        <v>33.11</v>
      </c>
      <c r="AR74" s="202">
        <v>7.61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246.24</v>
      </c>
      <c r="L75" s="202">
        <v>9</v>
      </c>
      <c r="M75" s="202">
        <v>30.82</v>
      </c>
      <c r="N75" s="202">
        <v>50.41</v>
      </c>
      <c r="O75" s="202">
        <v>71.2</v>
      </c>
      <c r="P75" s="202">
        <v>19.62</v>
      </c>
      <c r="Q75" s="202">
        <v>8.73</v>
      </c>
      <c r="R75" s="202">
        <v>17.739999999999998</v>
      </c>
      <c r="S75" s="202">
        <v>0</v>
      </c>
      <c r="T75" s="202">
        <v>0</v>
      </c>
      <c r="U75" s="202">
        <v>59.62</v>
      </c>
      <c r="V75" s="202">
        <v>8.83</v>
      </c>
      <c r="W75" s="202">
        <v>19.07</v>
      </c>
      <c r="X75" s="202">
        <v>39.619999999999997</v>
      </c>
      <c r="Y75" s="202">
        <v>0</v>
      </c>
      <c r="Z75">
        <v>0</v>
      </c>
      <c r="AA75" s="202">
        <v>14.02</v>
      </c>
      <c r="AB75" s="202">
        <v>0</v>
      </c>
      <c r="AC75" s="202">
        <v>0</v>
      </c>
      <c r="AD75" s="202">
        <v>0</v>
      </c>
      <c r="AE75" s="202">
        <v>41.42</v>
      </c>
      <c r="AF75" s="202">
        <v>0</v>
      </c>
      <c r="AG75" s="202">
        <v>0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120</v>
      </c>
      <c r="AN75" s="202">
        <v>0</v>
      </c>
      <c r="AO75">
        <v>0</v>
      </c>
      <c r="AP75" s="202">
        <v>99.53</v>
      </c>
      <c r="AQ75" s="202">
        <v>33.11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246.24</v>
      </c>
      <c r="L76" s="202">
        <v>9</v>
      </c>
      <c r="M76" s="202">
        <v>30.82</v>
      </c>
      <c r="N76" s="202">
        <v>50.41</v>
      </c>
      <c r="O76" s="202">
        <v>71.2</v>
      </c>
      <c r="P76" s="202">
        <v>19.62</v>
      </c>
      <c r="Q76" s="202">
        <v>8.73</v>
      </c>
      <c r="R76" s="202">
        <v>17.739999999999998</v>
      </c>
      <c r="S76" s="202">
        <v>0</v>
      </c>
      <c r="T76" s="202">
        <v>0</v>
      </c>
      <c r="U76" s="202">
        <v>59.73</v>
      </c>
      <c r="V76" s="202">
        <v>8.83</v>
      </c>
      <c r="W76" s="202">
        <v>19.07</v>
      </c>
      <c r="X76" s="202">
        <v>39.619999999999997</v>
      </c>
      <c r="Y76" s="202">
        <v>0</v>
      </c>
      <c r="Z76">
        <v>0</v>
      </c>
      <c r="AA76" s="202">
        <v>14.02</v>
      </c>
      <c r="AB76" s="202">
        <v>0</v>
      </c>
      <c r="AC76" s="202">
        <v>0</v>
      </c>
      <c r="AD76" s="202">
        <v>0</v>
      </c>
      <c r="AE76" s="202">
        <v>41.42</v>
      </c>
      <c r="AF76" s="202">
        <v>0</v>
      </c>
      <c r="AG76" s="202">
        <v>0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190</v>
      </c>
      <c r="AN76" s="202">
        <v>0</v>
      </c>
      <c r="AO76">
        <v>0</v>
      </c>
      <c r="AP76" s="202">
        <v>99.53</v>
      </c>
      <c r="AQ76" s="202">
        <v>33.11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246.24</v>
      </c>
      <c r="L77" s="202">
        <v>9</v>
      </c>
      <c r="M77" s="202">
        <v>30.82</v>
      </c>
      <c r="N77" s="202">
        <v>50.41</v>
      </c>
      <c r="O77" s="202">
        <v>71.2</v>
      </c>
      <c r="P77" s="202">
        <v>19.62</v>
      </c>
      <c r="Q77" s="202">
        <v>8.73</v>
      </c>
      <c r="R77" s="202">
        <v>17.72</v>
      </c>
      <c r="S77" s="202">
        <v>0</v>
      </c>
      <c r="T77" s="202">
        <v>0</v>
      </c>
      <c r="U77" s="202">
        <v>59.73</v>
      </c>
      <c r="V77" s="202">
        <v>8.83</v>
      </c>
      <c r="W77" s="202">
        <v>19.07</v>
      </c>
      <c r="X77" s="202">
        <v>39.619999999999997</v>
      </c>
      <c r="Y77" s="202">
        <v>0</v>
      </c>
      <c r="Z77">
        <v>0</v>
      </c>
      <c r="AA77" s="202">
        <v>14.02</v>
      </c>
      <c r="AB77" s="202">
        <v>0</v>
      </c>
      <c r="AC77" s="202">
        <v>0</v>
      </c>
      <c r="AD77" s="202">
        <v>0</v>
      </c>
      <c r="AE77" s="202">
        <v>41.42</v>
      </c>
      <c r="AF77" s="202">
        <v>0</v>
      </c>
      <c r="AG77" s="202">
        <v>0</v>
      </c>
      <c r="AH77" s="202">
        <v>0</v>
      </c>
      <c r="AI77" s="202">
        <v>134.61000000000001</v>
      </c>
      <c r="AJ77" s="202">
        <v>0</v>
      </c>
      <c r="AK77" s="202">
        <v>0</v>
      </c>
      <c r="AL77" s="202">
        <v>0</v>
      </c>
      <c r="AM77" s="202">
        <v>170</v>
      </c>
      <c r="AN77" s="202">
        <v>0</v>
      </c>
      <c r="AO77">
        <v>0</v>
      </c>
      <c r="AP77" s="202">
        <v>99.53</v>
      </c>
      <c r="AQ77" s="202">
        <v>33.11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246.24</v>
      </c>
      <c r="L78" s="202">
        <v>9</v>
      </c>
      <c r="M78" s="202">
        <v>30.82</v>
      </c>
      <c r="N78" s="202">
        <v>50.41</v>
      </c>
      <c r="O78" s="202">
        <v>71.2</v>
      </c>
      <c r="P78" s="202">
        <v>19.62</v>
      </c>
      <c r="Q78" s="202">
        <v>8.73</v>
      </c>
      <c r="R78" s="202">
        <v>17.72</v>
      </c>
      <c r="S78" s="202">
        <v>0</v>
      </c>
      <c r="T78" s="202">
        <v>0</v>
      </c>
      <c r="U78" s="202">
        <v>59.73</v>
      </c>
      <c r="V78" s="202">
        <v>8.83</v>
      </c>
      <c r="W78" s="202">
        <v>19.07</v>
      </c>
      <c r="X78" s="202">
        <v>39.619999999999997</v>
      </c>
      <c r="Y78" s="202">
        <v>0</v>
      </c>
      <c r="Z78">
        <v>0</v>
      </c>
      <c r="AA78" s="202">
        <v>14.02</v>
      </c>
      <c r="AB78" s="202">
        <v>0</v>
      </c>
      <c r="AC78" s="202">
        <v>0</v>
      </c>
      <c r="AD78" s="202">
        <v>0</v>
      </c>
      <c r="AE78" s="202">
        <v>41.42</v>
      </c>
      <c r="AF78" s="202">
        <v>0</v>
      </c>
      <c r="AG78" s="202">
        <v>0</v>
      </c>
      <c r="AH78" s="202">
        <v>0</v>
      </c>
      <c r="AI78" s="202">
        <v>134.61000000000001</v>
      </c>
      <c r="AJ78" s="202">
        <v>0</v>
      </c>
      <c r="AK78" s="202">
        <v>0</v>
      </c>
      <c r="AL78" s="202">
        <v>0</v>
      </c>
      <c r="AM78" s="202">
        <v>120</v>
      </c>
      <c r="AN78" s="202">
        <v>0</v>
      </c>
      <c r="AO78">
        <v>0</v>
      </c>
      <c r="AP78" s="202">
        <v>99.53</v>
      </c>
      <c r="AQ78" s="202">
        <v>33.11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246.24</v>
      </c>
      <c r="L79" s="202">
        <v>9</v>
      </c>
      <c r="M79" s="202">
        <v>30.82</v>
      </c>
      <c r="N79" s="202">
        <v>50.41</v>
      </c>
      <c r="O79" s="202">
        <v>71.2</v>
      </c>
      <c r="P79" s="202">
        <v>19.62</v>
      </c>
      <c r="Q79" s="202">
        <v>8.73</v>
      </c>
      <c r="R79" s="202">
        <v>17.72</v>
      </c>
      <c r="S79" s="202">
        <v>0</v>
      </c>
      <c r="T79" s="202">
        <v>0</v>
      </c>
      <c r="U79" s="202">
        <v>59.73</v>
      </c>
      <c r="V79" s="202">
        <v>8.83</v>
      </c>
      <c r="W79" s="202">
        <v>19.07</v>
      </c>
      <c r="X79" s="202">
        <v>39.619999999999997</v>
      </c>
      <c r="Y79" s="202">
        <v>0</v>
      </c>
      <c r="Z79">
        <v>0</v>
      </c>
      <c r="AA79" s="202">
        <v>14.02</v>
      </c>
      <c r="AB79" s="202">
        <v>0</v>
      </c>
      <c r="AC79" s="202">
        <v>0</v>
      </c>
      <c r="AD79" s="202">
        <v>0</v>
      </c>
      <c r="AE79" s="202">
        <v>41.42</v>
      </c>
      <c r="AF79" s="202">
        <v>0</v>
      </c>
      <c r="AG79" s="202">
        <v>0</v>
      </c>
      <c r="AH79" s="202">
        <v>0</v>
      </c>
      <c r="AI79" s="202">
        <v>103.96</v>
      </c>
      <c r="AJ79" s="202">
        <v>0</v>
      </c>
      <c r="AK79" s="202">
        <v>0</v>
      </c>
      <c r="AL79" s="202">
        <v>0</v>
      </c>
      <c r="AM79" s="202">
        <v>192.99</v>
      </c>
      <c r="AN79" s="202">
        <v>0</v>
      </c>
      <c r="AO79">
        <v>0</v>
      </c>
      <c r="AP79" s="202">
        <v>99.53</v>
      </c>
      <c r="AQ79" s="202">
        <v>33.11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246.24</v>
      </c>
      <c r="L80" s="202">
        <v>9</v>
      </c>
      <c r="M80" s="202">
        <v>30.82</v>
      </c>
      <c r="N80" s="202">
        <v>50.41</v>
      </c>
      <c r="O80" s="202">
        <v>71.2</v>
      </c>
      <c r="P80" s="202">
        <v>19.62</v>
      </c>
      <c r="Q80" s="202">
        <v>8.73</v>
      </c>
      <c r="R80" s="202">
        <v>17.72</v>
      </c>
      <c r="S80" s="202">
        <v>0</v>
      </c>
      <c r="T80" s="202">
        <v>0</v>
      </c>
      <c r="U80" s="202">
        <v>59.73</v>
      </c>
      <c r="V80" s="202">
        <v>8.83</v>
      </c>
      <c r="W80" s="202">
        <v>19.07</v>
      </c>
      <c r="X80" s="202">
        <v>39.619999999999997</v>
      </c>
      <c r="Y80" s="202">
        <v>0</v>
      </c>
      <c r="Z80">
        <v>0</v>
      </c>
      <c r="AA80" s="202">
        <v>14.02</v>
      </c>
      <c r="AB80" s="202">
        <v>0</v>
      </c>
      <c r="AC80" s="202">
        <v>0</v>
      </c>
      <c r="AD80" s="202">
        <v>0</v>
      </c>
      <c r="AE80" s="202">
        <v>41.42</v>
      </c>
      <c r="AF80" s="202">
        <v>0</v>
      </c>
      <c r="AG80" s="202">
        <v>0</v>
      </c>
      <c r="AH80" s="202">
        <v>0</v>
      </c>
      <c r="AI80" s="202">
        <v>103.96</v>
      </c>
      <c r="AJ80" s="202">
        <v>0</v>
      </c>
      <c r="AK80" s="202">
        <v>0</v>
      </c>
      <c r="AL80" s="202">
        <v>0</v>
      </c>
      <c r="AM80" s="202">
        <v>192.99</v>
      </c>
      <c r="AN80" s="202">
        <v>0</v>
      </c>
      <c r="AO80">
        <v>0</v>
      </c>
      <c r="AP80" s="202">
        <v>99.53</v>
      </c>
      <c r="AQ80" s="202">
        <v>33.11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246.24</v>
      </c>
      <c r="L81" s="202">
        <v>9</v>
      </c>
      <c r="M81" s="202">
        <v>30.82</v>
      </c>
      <c r="N81" s="202">
        <v>50.41</v>
      </c>
      <c r="O81" s="202">
        <v>71.2</v>
      </c>
      <c r="P81" s="202">
        <v>19.62</v>
      </c>
      <c r="Q81" s="202">
        <v>8.73</v>
      </c>
      <c r="R81" s="202">
        <v>17.72</v>
      </c>
      <c r="S81" s="202">
        <v>0</v>
      </c>
      <c r="T81" s="202">
        <v>0</v>
      </c>
      <c r="U81" s="202">
        <v>59.73</v>
      </c>
      <c r="V81" s="202">
        <v>8.83</v>
      </c>
      <c r="W81" s="202">
        <v>19.07</v>
      </c>
      <c r="X81" s="202">
        <v>39.619999999999997</v>
      </c>
      <c r="Y81" s="202">
        <v>0</v>
      </c>
      <c r="Z81">
        <v>0</v>
      </c>
      <c r="AA81" s="202">
        <v>14.02</v>
      </c>
      <c r="AB81" s="202">
        <v>0</v>
      </c>
      <c r="AC81" s="202">
        <v>0</v>
      </c>
      <c r="AD81" s="202">
        <v>0</v>
      </c>
      <c r="AE81" s="202">
        <v>41.42</v>
      </c>
      <c r="AF81" s="202">
        <v>0</v>
      </c>
      <c r="AG81" s="202">
        <v>0</v>
      </c>
      <c r="AH81" s="202">
        <v>0</v>
      </c>
      <c r="AI81" s="202">
        <v>103.96</v>
      </c>
      <c r="AJ81" s="202">
        <v>0</v>
      </c>
      <c r="AK81" s="202">
        <v>0</v>
      </c>
      <c r="AL81" s="202">
        <v>0</v>
      </c>
      <c r="AM81" s="202">
        <v>192.99</v>
      </c>
      <c r="AN81" s="202">
        <v>0</v>
      </c>
      <c r="AO81">
        <v>0</v>
      </c>
      <c r="AP81" s="202">
        <v>99.53</v>
      </c>
      <c r="AQ81" s="202">
        <v>33.11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246.24</v>
      </c>
      <c r="L82" s="202">
        <v>9</v>
      </c>
      <c r="M82" s="202">
        <v>30.82</v>
      </c>
      <c r="N82" s="202">
        <v>50.41</v>
      </c>
      <c r="O82" s="202">
        <v>71.2</v>
      </c>
      <c r="P82" s="202">
        <v>19.62</v>
      </c>
      <c r="Q82" s="202">
        <v>8.73</v>
      </c>
      <c r="R82" s="202">
        <v>17.72</v>
      </c>
      <c r="S82" s="202">
        <v>0</v>
      </c>
      <c r="T82" s="202">
        <v>0</v>
      </c>
      <c r="U82" s="202">
        <v>59.73</v>
      </c>
      <c r="V82" s="202">
        <v>8.83</v>
      </c>
      <c r="W82" s="202">
        <v>19.07</v>
      </c>
      <c r="X82" s="202">
        <v>39.619999999999997</v>
      </c>
      <c r="Y82" s="202">
        <v>0</v>
      </c>
      <c r="Z82">
        <v>0</v>
      </c>
      <c r="AA82" s="202">
        <v>14.02</v>
      </c>
      <c r="AB82" s="202">
        <v>0</v>
      </c>
      <c r="AC82" s="202">
        <v>0</v>
      </c>
      <c r="AD82" s="202">
        <v>0</v>
      </c>
      <c r="AE82" s="202">
        <v>41.98</v>
      </c>
      <c r="AF82" s="202">
        <v>0</v>
      </c>
      <c r="AG82" s="202">
        <v>0</v>
      </c>
      <c r="AH82" s="202">
        <v>0</v>
      </c>
      <c r="AI82" s="202">
        <v>103.96</v>
      </c>
      <c r="AJ82" s="202">
        <v>0</v>
      </c>
      <c r="AK82" s="202">
        <v>0</v>
      </c>
      <c r="AL82" s="202">
        <v>0</v>
      </c>
      <c r="AM82" s="202">
        <v>192.99</v>
      </c>
      <c r="AN82" s="202">
        <v>0</v>
      </c>
      <c r="AO82">
        <v>0</v>
      </c>
      <c r="AP82" s="202">
        <v>99.53</v>
      </c>
      <c r="AQ82" s="202">
        <v>33.11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246.24</v>
      </c>
      <c r="L83" s="202">
        <v>9</v>
      </c>
      <c r="M83" s="202">
        <v>30.82</v>
      </c>
      <c r="N83" s="202">
        <v>50.41</v>
      </c>
      <c r="O83" s="202">
        <v>71.2</v>
      </c>
      <c r="P83" s="202">
        <v>19.62</v>
      </c>
      <c r="Q83" s="202">
        <v>8.73</v>
      </c>
      <c r="R83" s="202">
        <v>17.72</v>
      </c>
      <c r="S83" s="202">
        <v>0</v>
      </c>
      <c r="T83" s="202">
        <v>0</v>
      </c>
      <c r="U83" s="202">
        <v>60.74</v>
      </c>
      <c r="V83" s="202">
        <v>8.83</v>
      </c>
      <c r="W83" s="202">
        <v>19.07</v>
      </c>
      <c r="X83" s="202">
        <v>39.619999999999997</v>
      </c>
      <c r="Y83" s="202">
        <v>0</v>
      </c>
      <c r="Z83">
        <v>0</v>
      </c>
      <c r="AA83" s="202">
        <v>14.6</v>
      </c>
      <c r="AB83" s="202">
        <v>0</v>
      </c>
      <c r="AC83" s="202">
        <v>0</v>
      </c>
      <c r="AD83" s="202">
        <v>0</v>
      </c>
      <c r="AE83" s="202">
        <v>41.98</v>
      </c>
      <c r="AF83" s="202">
        <v>0</v>
      </c>
      <c r="AG83" s="202">
        <v>0</v>
      </c>
      <c r="AH83" s="202">
        <v>0</v>
      </c>
      <c r="AI83" s="202">
        <v>103.96</v>
      </c>
      <c r="AJ83" s="202">
        <v>0</v>
      </c>
      <c r="AK83" s="202">
        <v>0</v>
      </c>
      <c r="AL83" s="202">
        <v>0</v>
      </c>
      <c r="AM83" s="202">
        <v>272.11</v>
      </c>
      <c r="AN83" s="202">
        <v>0</v>
      </c>
      <c r="AO83">
        <v>0</v>
      </c>
      <c r="AP83" s="202">
        <v>99.53</v>
      </c>
      <c r="AQ83" s="202">
        <v>33.11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246.24</v>
      </c>
      <c r="L84" s="202">
        <v>9</v>
      </c>
      <c r="M84" s="202">
        <v>30.82</v>
      </c>
      <c r="N84" s="202">
        <v>50.41</v>
      </c>
      <c r="O84" s="202">
        <v>71.2</v>
      </c>
      <c r="P84" s="202">
        <v>19.62</v>
      </c>
      <c r="Q84" s="202">
        <v>8.73</v>
      </c>
      <c r="R84" s="202">
        <v>17.72</v>
      </c>
      <c r="S84" s="202">
        <v>0</v>
      </c>
      <c r="T84" s="202">
        <v>0</v>
      </c>
      <c r="U84" s="202">
        <v>60.74</v>
      </c>
      <c r="V84" s="202">
        <v>8.83</v>
      </c>
      <c r="W84" s="202">
        <v>19.07</v>
      </c>
      <c r="X84" s="202">
        <v>39.619999999999997</v>
      </c>
      <c r="Y84" s="202">
        <v>0</v>
      </c>
      <c r="Z84">
        <v>0</v>
      </c>
      <c r="AA84" s="202">
        <v>14.6</v>
      </c>
      <c r="AB84" s="202">
        <v>0</v>
      </c>
      <c r="AC84" s="202">
        <v>0</v>
      </c>
      <c r="AD84" s="202">
        <v>0</v>
      </c>
      <c r="AE84" s="202">
        <v>41.98</v>
      </c>
      <c r="AF84" s="202">
        <v>0</v>
      </c>
      <c r="AG84" s="202">
        <v>0</v>
      </c>
      <c r="AH84" s="202">
        <v>0</v>
      </c>
      <c r="AI84" s="202">
        <v>103.96</v>
      </c>
      <c r="AJ84" s="202">
        <v>0</v>
      </c>
      <c r="AK84" s="202">
        <v>0</v>
      </c>
      <c r="AL84" s="202">
        <v>0</v>
      </c>
      <c r="AM84" s="202">
        <v>232.99</v>
      </c>
      <c r="AN84" s="202">
        <v>0</v>
      </c>
      <c r="AO84">
        <v>0</v>
      </c>
      <c r="AP84" s="202">
        <v>99.53</v>
      </c>
      <c r="AQ84" s="202">
        <v>33.11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246.24</v>
      </c>
      <c r="L85" s="202">
        <v>9</v>
      </c>
      <c r="M85" s="202">
        <v>30.82</v>
      </c>
      <c r="N85" s="202">
        <v>50.41</v>
      </c>
      <c r="O85" s="202">
        <v>71.2</v>
      </c>
      <c r="P85" s="202">
        <v>19.62</v>
      </c>
      <c r="Q85" s="202">
        <v>8.73</v>
      </c>
      <c r="R85" s="202">
        <v>17.72</v>
      </c>
      <c r="S85" s="202">
        <v>0</v>
      </c>
      <c r="T85" s="202">
        <v>0</v>
      </c>
      <c r="U85" s="202">
        <v>60.74</v>
      </c>
      <c r="V85" s="202">
        <v>8.83</v>
      </c>
      <c r="W85" s="202">
        <v>19.07</v>
      </c>
      <c r="X85" s="202">
        <v>39.619999999999997</v>
      </c>
      <c r="Y85" s="202">
        <v>0</v>
      </c>
      <c r="Z85">
        <v>0</v>
      </c>
      <c r="AA85" s="202">
        <v>14.6</v>
      </c>
      <c r="AB85" s="202">
        <v>0</v>
      </c>
      <c r="AC85" s="202">
        <v>0</v>
      </c>
      <c r="AD85" s="202">
        <v>0</v>
      </c>
      <c r="AE85" s="202">
        <v>41.98</v>
      </c>
      <c r="AF85" s="202">
        <v>0</v>
      </c>
      <c r="AG85" s="202">
        <v>0</v>
      </c>
      <c r="AH85" s="202">
        <v>0</v>
      </c>
      <c r="AI85" s="202">
        <v>103.96</v>
      </c>
      <c r="AJ85" s="202">
        <v>0</v>
      </c>
      <c r="AK85" s="202">
        <v>0</v>
      </c>
      <c r="AL85" s="202">
        <v>0</v>
      </c>
      <c r="AM85" s="202">
        <v>252.99</v>
      </c>
      <c r="AN85" s="202">
        <v>0</v>
      </c>
      <c r="AO85">
        <v>0</v>
      </c>
      <c r="AP85" s="202">
        <v>99.53</v>
      </c>
      <c r="AQ85" s="202">
        <v>33.11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246.24</v>
      </c>
      <c r="L86" s="202">
        <v>9</v>
      </c>
      <c r="M86" s="202">
        <v>30.82</v>
      </c>
      <c r="N86" s="202">
        <v>50.41</v>
      </c>
      <c r="O86" s="202">
        <v>71.2</v>
      </c>
      <c r="P86" s="202">
        <v>19.62</v>
      </c>
      <c r="Q86" s="202">
        <v>8.73</v>
      </c>
      <c r="R86" s="202">
        <v>17.72</v>
      </c>
      <c r="S86" s="202">
        <v>0</v>
      </c>
      <c r="T86" s="202">
        <v>0</v>
      </c>
      <c r="U86" s="202">
        <v>60.74</v>
      </c>
      <c r="V86" s="202">
        <v>8.83</v>
      </c>
      <c r="W86" s="202">
        <v>19.07</v>
      </c>
      <c r="X86" s="202">
        <v>39.619999999999997</v>
      </c>
      <c r="Y86" s="202">
        <v>0</v>
      </c>
      <c r="Z86">
        <v>0</v>
      </c>
      <c r="AA86" s="202">
        <v>14.6</v>
      </c>
      <c r="AB86" s="202">
        <v>0</v>
      </c>
      <c r="AC86" s="202">
        <v>0</v>
      </c>
      <c r="AD86" s="202">
        <v>0</v>
      </c>
      <c r="AE86" s="202">
        <v>41.98</v>
      </c>
      <c r="AF86" s="202">
        <v>0</v>
      </c>
      <c r="AG86" s="202">
        <v>0</v>
      </c>
      <c r="AH86" s="202">
        <v>0</v>
      </c>
      <c r="AI86" s="202">
        <v>103.96</v>
      </c>
      <c r="AJ86" s="202">
        <v>0</v>
      </c>
      <c r="AK86" s="202">
        <v>0</v>
      </c>
      <c r="AL86" s="202">
        <v>0</v>
      </c>
      <c r="AM86" s="202">
        <v>262.99</v>
      </c>
      <c r="AN86" s="202">
        <v>0</v>
      </c>
      <c r="AO86">
        <v>0</v>
      </c>
      <c r="AP86" s="202">
        <v>99.53</v>
      </c>
      <c r="AQ86" s="202">
        <v>33.11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246.24</v>
      </c>
      <c r="L87" s="202">
        <v>9</v>
      </c>
      <c r="M87" s="202">
        <v>30.82</v>
      </c>
      <c r="N87" s="202">
        <v>50.41</v>
      </c>
      <c r="O87" s="202">
        <v>71.2</v>
      </c>
      <c r="P87" s="202">
        <v>19.62</v>
      </c>
      <c r="Q87" s="202">
        <v>8.73</v>
      </c>
      <c r="R87" s="202">
        <v>17.72</v>
      </c>
      <c r="S87" s="202">
        <v>0</v>
      </c>
      <c r="T87" s="202">
        <v>0</v>
      </c>
      <c r="U87" s="202">
        <v>60.74</v>
      </c>
      <c r="V87" s="202">
        <v>8.83</v>
      </c>
      <c r="W87" s="202">
        <v>19.07</v>
      </c>
      <c r="X87" s="202">
        <v>39.619999999999997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41.98</v>
      </c>
      <c r="AF87" s="202">
        <v>0</v>
      </c>
      <c r="AG87" s="202">
        <v>0</v>
      </c>
      <c r="AH87" s="202">
        <v>0</v>
      </c>
      <c r="AI87" s="202">
        <v>103.96</v>
      </c>
      <c r="AJ87" s="202">
        <v>0</v>
      </c>
      <c r="AK87" s="202">
        <v>0</v>
      </c>
      <c r="AL87" s="202">
        <v>0</v>
      </c>
      <c r="AM87" s="202">
        <v>274.13</v>
      </c>
      <c r="AN87" s="202">
        <v>0</v>
      </c>
      <c r="AO87">
        <v>0</v>
      </c>
      <c r="AP87" s="202">
        <v>99.53</v>
      </c>
      <c r="AQ87" s="202">
        <v>33.11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246.24</v>
      </c>
      <c r="L88" s="202">
        <v>9</v>
      </c>
      <c r="M88" s="202">
        <v>30.82</v>
      </c>
      <c r="N88" s="202">
        <v>50.41</v>
      </c>
      <c r="O88" s="202">
        <v>71.2</v>
      </c>
      <c r="P88" s="202">
        <v>19.62</v>
      </c>
      <c r="Q88" s="202">
        <v>8.73</v>
      </c>
      <c r="R88" s="202">
        <v>17.72</v>
      </c>
      <c r="S88" s="202">
        <v>0</v>
      </c>
      <c r="T88" s="202">
        <v>0</v>
      </c>
      <c r="U88" s="202">
        <v>60.74</v>
      </c>
      <c r="V88" s="202">
        <v>8.83</v>
      </c>
      <c r="W88" s="202">
        <v>19.07</v>
      </c>
      <c r="X88" s="202">
        <v>39.619999999999997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41.98</v>
      </c>
      <c r="AF88" s="202">
        <v>0</v>
      </c>
      <c r="AG88" s="202">
        <v>0</v>
      </c>
      <c r="AH88" s="202">
        <v>0</v>
      </c>
      <c r="AI88" s="202">
        <v>103.96</v>
      </c>
      <c r="AJ88" s="202">
        <v>0</v>
      </c>
      <c r="AK88" s="202">
        <v>0</v>
      </c>
      <c r="AL88" s="202">
        <v>0</v>
      </c>
      <c r="AM88" s="202">
        <v>274.13</v>
      </c>
      <c r="AN88" s="202">
        <v>0</v>
      </c>
      <c r="AO88">
        <v>0</v>
      </c>
      <c r="AP88" s="202">
        <v>99.53</v>
      </c>
      <c r="AQ88" s="202">
        <v>33.11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246.24</v>
      </c>
      <c r="L89" s="202">
        <v>9</v>
      </c>
      <c r="M89" s="202">
        <v>30.82</v>
      </c>
      <c r="N89" s="202">
        <v>50.41</v>
      </c>
      <c r="O89" s="202">
        <v>71.2</v>
      </c>
      <c r="P89" s="202">
        <v>19.62</v>
      </c>
      <c r="Q89" s="202">
        <v>8.73</v>
      </c>
      <c r="R89" s="202">
        <v>17.72</v>
      </c>
      <c r="S89" s="202">
        <v>0</v>
      </c>
      <c r="T89" s="202">
        <v>0</v>
      </c>
      <c r="U89" s="202">
        <v>60.74</v>
      </c>
      <c r="V89" s="202">
        <v>8.83</v>
      </c>
      <c r="W89" s="202">
        <v>19.07</v>
      </c>
      <c r="X89" s="202">
        <v>39.619999999999997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41.98</v>
      </c>
      <c r="AF89" s="202">
        <v>0</v>
      </c>
      <c r="AG89" s="202">
        <v>0</v>
      </c>
      <c r="AH89" s="202">
        <v>0</v>
      </c>
      <c r="AI89" s="202">
        <v>103.96</v>
      </c>
      <c r="AJ89" s="202">
        <v>0</v>
      </c>
      <c r="AK89" s="202">
        <v>0</v>
      </c>
      <c r="AL89" s="202">
        <v>0</v>
      </c>
      <c r="AM89" s="202">
        <v>274.13</v>
      </c>
      <c r="AN89" s="202">
        <v>0</v>
      </c>
      <c r="AO89">
        <v>0</v>
      </c>
      <c r="AP89" s="202">
        <v>99.53</v>
      </c>
      <c r="AQ89" s="202">
        <v>33.11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246.24</v>
      </c>
      <c r="L90" s="202">
        <v>9</v>
      </c>
      <c r="M90" s="202">
        <v>30.82</v>
      </c>
      <c r="N90" s="202">
        <v>50.41</v>
      </c>
      <c r="O90" s="202">
        <v>71.2</v>
      </c>
      <c r="P90" s="202">
        <v>19.62</v>
      </c>
      <c r="Q90" s="202">
        <v>8.73</v>
      </c>
      <c r="R90" s="202">
        <v>17.72</v>
      </c>
      <c r="S90" s="202">
        <v>0</v>
      </c>
      <c r="T90" s="202">
        <v>0</v>
      </c>
      <c r="U90" s="202">
        <v>60.74</v>
      </c>
      <c r="V90" s="202">
        <v>8.83</v>
      </c>
      <c r="W90" s="202">
        <v>19.07</v>
      </c>
      <c r="X90" s="202">
        <v>39.619999999999997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41.98</v>
      </c>
      <c r="AF90" s="202">
        <v>0</v>
      </c>
      <c r="AG90" s="202">
        <v>0</v>
      </c>
      <c r="AH90" s="202">
        <v>0</v>
      </c>
      <c r="AI90" s="202">
        <v>103.96</v>
      </c>
      <c r="AJ90" s="202">
        <v>0</v>
      </c>
      <c r="AK90" s="202">
        <v>0</v>
      </c>
      <c r="AL90" s="202">
        <v>0</v>
      </c>
      <c r="AM90" s="202">
        <v>274.13</v>
      </c>
      <c r="AN90" s="202">
        <v>0</v>
      </c>
      <c r="AO90">
        <v>0</v>
      </c>
      <c r="AP90" s="202">
        <v>99.53</v>
      </c>
      <c r="AQ90" s="202">
        <v>33.11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246.24</v>
      </c>
      <c r="L91" s="202">
        <v>9</v>
      </c>
      <c r="M91" s="202">
        <v>30.82</v>
      </c>
      <c r="N91" s="202">
        <v>50.41</v>
      </c>
      <c r="O91" s="202">
        <v>71.2</v>
      </c>
      <c r="P91" s="202">
        <v>19.62</v>
      </c>
      <c r="Q91" s="202">
        <v>8.73</v>
      </c>
      <c r="R91" s="202">
        <v>17.72</v>
      </c>
      <c r="S91" s="202">
        <v>0</v>
      </c>
      <c r="T91" s="202">
        <v>0</v>
      </c>
      <c r="U91" s="202">
        <v>60.74</v>
      </c>
      <c r="V91" s="202">
        <v>8.83</v>
      </c>
      <c r="W91" s="202">
        <v>19.07</v>
      </c>
      <c r="X91" s="202">
        <v>39.619999999999997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41.98</v>
      </c>
      <c r="AF91" s="202">
        <v>0</v>
      </c>
      <c r="AG91" s="202">
        <v>0</v>
      </c>
      <c r="AH91" s="202">
        <v>0</v>
      </c>
      <c r="AI91" s="202">
        <v>103.96</v>
      </c>
      <c r="AJ91" s="202">
        <v>0</v>
      </c>
      <c r="AK91" s="202">
        <v>0</v>
      </c>
      <c r="AL91" s="202">
        <v>0</v>
      </c>
      <c r="AM91" s="202">
        <v>242.99</v>
      </c>
      <c r="AN91" s="202">
        <v>0</v>
      </c>
      <c r="AO91">
        <v>0</v>
      </c>
      <c r="AP91" s="202">
        <v>99.53</v>
      </c>
      <c r="AQ91" s="202">
        <v>33.11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246.24</v>
      </c>
      <c r="L92" s="202">
        <v>9</v>
      </c>
      <c r="M92" s="202">
        <v>30.82</v>
      </c>
      <c r="N92" s="202">
        <v>50.41</v>
      </c>
      <c r="O92" s="202">
        <v>71.2</v>
      </c>
      <c r="P92" s="202">
        <v>19.62</v>
      </c>
      <c r="Q92" s="202">
        <v>8.73</v>
      </c>
      <c r="R92" s="202">
        <v>17.72</v>
      </c>
      <c r="S92" s="202">
        <v>0</v>
      </c>
      <c r="T92" s="202">
        <v>0</v>
      </c>
      <c r="U92" s="202">
        <v>60.74</v>
      </c>
      <c r="V92" s="202">
        <v>8.83</v>
      </c>
      <c r="W92" s="202">
        <v>19.07</v>
      </c>
      <c r="X92" s="202">
        <v>39.619999999999997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41.98</v>
      </c>
      <c r="AF92" s="202">
        <v>0</v>
      </c>
      <c r="AG92" s="202">
        <v>0</v>
      </c>
      <c r="AH92" s="202">
        <v>0</v>
      </c>
      <c r="AI92" s="202">
        <v>103.96</v>
      </c>
      <c r="AJ92" s="202">
        <v>0</v>
      </c>
      <c r="AK92" s="202">
        <v>0</v>
      </c>
      <c r="AL92" s="202">
        <v>0</v>
      </c>
      <c r="AM92" s="202">
        <v>252.99</v>
      </c>
      <c r="AN92" s="202">
        <v>0</v>
      </c>
      <c r="AO92">
        <v>0</v>
      </c>
      <c r="AP92" s="202">
        <v>99.53</v>
      </c>
      <c r="AQ92" s="202">
        <v>33.11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246.24</v>
      </c>
      <c r="L93" s="202">
        <v>9</v>
      </c>
      <c r="M93" s="202">
        <v>30.82</v>
      </c>
      <c r="N93" s="202">
        <v>50.41</v>
      </c>
      <c r="O93" s="202">
        <v>71.2</v>
      </c>
      <c r="P93" s="202">
        <v>19.62</v>
      </c>
      <c r="Q93" s="202">
        <v>8.73</v>
      </c>
      <c r="R93" s="202">
        <v>17.72</v>
      </c>
      <c r="S93" s="202">
        <v>0</v>
      </c>
      <c r="T93" s="202">
        <v>0</v>
      </c>
      <c r="U93" s="202">
        <v>60.74</v>
      </c>
      <c r="V93" s="202">
        <v>8.83</v>
      </c>
      <c r="W93" s="202">
        <v>19.07</v>
      </c>
      <c r="X93" s="202">
        <v>39.619999999999997</v>
      </c>
      <c r="Y93" s="202">
        <v>0</v>
      </c>
      <c r="Z93">
        <v>0</v>
      </c>
      <c r="AA93" s="202">
        <v>14.6</v>
      </c>
      <c r="AB93" s="202">
        <v>0</v>
      </c>
      <c r="AC93" s="202">
        <v>0</v>
      </c>
      <c r="AD93" s="202">
        <v>0</v>
      </c>
      <c r="AE93" s="202">
        <v>41.98</v>
      </c>
      <c r="AF93" s="202">
        <v>0</v>
      </c>
      <c r="AG93" s="202">
        <v>0</v>
      </c>
      <c r="AH93" s="202">
        <v>0</v>
      </c>
      <c r="AI93" s="202">
        <v>103.96</v>
      </c>
      <c r="AJ93" s="202">
        <v>0</v>
      </c>
      <c r="AK93" s="202">
        <v>0</v>
      </c>
      <c r="AL93" s="202">
        <v>0</v>
      </c>
      <c r="AM93" s="202">
        <v>232.99</v>
      </c>
      <c r="AN93" s="202">
        <v>0</v>
      </c>
      <c r="AO93">
        <v>0</v>
      </c>
      <c r="AP93" s="202">
        <v>99.53</v>
      </c>
      <c r="AQ93" s="202">
        <v>33.11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246.24</v>
      </c>
      <c r="L94" s="202">
        <v>9</v>
      </c>
      <c r="M94" s="202">
        <v>30.82</v>
      </c>
      <c r="N94" s="202">
        <v>50.41</v>
      </c>
      <c r="O94" s="202">
        <v>71.2</v>
      </c>
      <c r="P94" s="202">
        <v>19.62</v>
      </c>
      <c r="Q94" s="202">
        <v>8.73</v>
      </c>
      <c r="R94" s="202">
        <v>17.72</v>
      </c>
      <c r="S94" s="202">
        <v>0</v>
      </c>
      <c r="T94" s="202">
        <v>0</v>
      </c>
      <c r="U94" s="202">
        <v>60.74</v>
      </c>
      <c r="V94" s="202">
        <v>8.83</v>
      </c>
      <c r="W94" s="202">
        <v>19.07</v>
      </c>
      <c r="X94" s="202">
        <v>39.619999999999997</v>
      </c>
      <c r="Y94" s="202">
        <v>0</v>
      </c>
      <c r="Z94">
        <v>0</v>
      </c>
      <c r="AA94" s="202">
        <v>14.6</v>
      </c>
      <c r="AB94" s="202">
        <v>0</v>
      </c>
      <c r="AC94" s="202">
        <v>0</v>
      </c>
      <c r="AD94" s="202">
        <v>0</v>
      </c>
      <c r="AE94" s="202">
        <v>41.98</v>
      </c>
      <c r="AF94" s="202">
        <v>0</v>
      </c>
      <c r="AG94" s="202">
        <v>0</v>
      </c>
      <c r="AH94" s="202">
        <v>0</v>
      </c>
      <c r="AI94" s="202">
        <v>103.96</v>
      </c>
      <c r="AJ94" s="202">
        <v>0</v>
      </c>
      <c r="AK94" s="202">
        <v>0</v>
      </c>
      <c r="AL94" s="202">
        <v>0</v>
      </c>
      <c r="AM94" s="202">
        <v>232.99</v>
      </c>
      <c r="AN94" s="202">
        <v>0</v>
      </c>
      <c r="AO94">
        <v>0</v>
      </c>
      <c r="AP94" s="202">
        <v>99.53</v>
      </c>
      <c r="AQ94" s="202">
        <v>33.11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246.24</v>
      </c>
      <c r="L95" s="202">
        <v>9</v>
      </c>
      <c r="M95" s="202">
        <v>30.82</v>
      </c>
      <c r="N95" s="202">
        <v>50.41</v>
      </c>
      <c r="O95" s="202">
        <v>71.2</v>
      </c>
      <c r="P95" s="202">
        <v>19.62</v>
      </c>
      <c r="Q95" s="202">
        <v>8.73</v>
      </c>
      <c r="R95" s="202">
        <v>17.739999999999998</v>
      </c>
      <c r="S95" s="202">
        <v>0</v>
      </c>
      <c r="T95" s="202">
        <v>0</v>
      </c>
      <c r="U95" s="202">
        <v>60.74</v>
      </c>
      <c r="V95" s="202">
        <v>8.83</v>
      </c>
      <c r="W95" s="202">
        <v>19.07</v>
      </c>
      <c r="X95" s="202">
        <v>39.619999999999997</v>
      </c>
      <c r="Y95" s="202">
        <v>0</v>
      </c>
      <c r="Z95">
        <v>0</v>
      </c>
      <c r="AA95" s="202">
        <v>14.6</v>
      </c>
      <c r="AB95" s="202">
        <v>0</v>
      </c>
      <c r="AC95" s="202">
        <v>0</v>
      </c>
      <c r="AD95" s="202">
        <v>0</v>
      </c>
      <c r="AE95" s="202">
        <v>41.98</v>
      </c>
      <c r="AF95" s="202">
        <v>0</v>
      </c>
      <c r="AG95" s="202">
        <v>0</v>
      </c>
      <c r="AH95" s="202">
        <v>0</v>
      </c>
      <c r="AI95" s="202">
        <v>103.96</v>
      </c>
      <c r="AJ95" s="202">
        <v>0</v>
      </c>
      <c r="AK95" s="202">
        <v>0</v>
      </c>
      <c r="AL95" s="202">
        <v>0</v>
      </c>
      <c r="AM95" s="202">
        <v>272.11</v>
      </c>
      <c r="AN95" s="202">
        <v>0</v>
      </c>
      <c r="AO95">
        <v>0</v>
      </c>
      <c r="AP95" s="202">
        <v>99.53</v>
      </c>
      <c r="AQ95" s="202">
        <v>33.11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246.24</v>
      </c>
      <c r="L96" s="202">
        <v>9</v>
      </c>
      <c r="M96" s="202">
        <v>30.82</v>
      </c>
      <c r="N96" s="202">
        <v>50.41</v>
      </c>
      <c r="O96" s="202">
        <v>71.2</v>
      </c>
      <c r="P96" s="202">
        <v>19.62</v>
      </c>
      <c r="Q96" s="202">
        <v>8.73</v>
      </c>
      <c r="R96" s="202">
        <v>17.739999999999998</v>
      </c>
      <c r="S96" s="202">
        <v>0</v>
      </c>
      <c r="T96" s="202">
        <v>0</v>
      </c>
      <c r="U96" s="202">
        <v>60.74</v>
      </c>
      <c r="V96" s="202">
        <v>8.83</v>
      </c>
      <c r="W96" s="202">
        <v>19.07</v>
      </c>
      <c r="X96" s="202">
        <v>39.619999999999997</v>
      </c>
      <c r="Y96" s="202">
        <v>0</v>
      </c>
      <c r="Z96">
        <v>0</v>
      </c>
      <c r="AA96" s="202">
        <v>14.6</v>
      </c>
      <c r="AB96" s="202">
        <v>0</v>
      </c>
      <c r="AC96" s="202">
        <v>0</v>
      </c>
      <c r="AD96" s="202">
        <v>0</v>
      </c>
      <c r="AE96" s="202">
        <v>41.98</v>
      </c>
      <c r="AF96" s="202">
        <v>0</v>
      </c>
      <c r="AG96" s="202">
        <v>0</v>
      </c>
      <c r="AH96" s="202">
        <v>0</v>
      </c>
      <c r="AI96" s="202">
        <v>103.96</v>
      </c>
      <c r="AJ96" s="202">
        <v>0</v>
      </c>
      <c r="AK96" s="202">
        <v>0</v>
      </c>
      <c r="AL96" s="202">
        <v>0</v>
      </c>
      <c r="AM96" s="202">
        <v>273.14999999999998</v>
      </c>
      <c r="AN96" s="202">
        <v>0</v>
      </c>
      <c r="AO96">
        <v>0</v>
      </c>
      <c r="AP96" s="202">
        <v>99.53</v>
      </c>
      <c r="AQ96" s="202">
        <v>33.11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246.24</v>
      </c>
      <c r="L97" s="202">
        <v>9</v>
      </c>
      <c r="M97" s="202">
        <v>30.82</v>
      </c>
      <c r="N97" s="202">
        <v>50.41</v>
      </c>
      <c r="O97" s="202">
        <v>71.2</v>
      </c>
      <c r="P97" s="202">
        <v>19.62</v>
      </c>
      <c r="Q97" s="202">
        <v>8.73</v>
      </c>
      <c r="R97" s="202">
        <v>17.739999999999998</v>
      </c>
      <c r="S97" s="202">
        <v>0</v>
      </c>
      <c r="T97" s="202">
        <v>0</v>
      </c>
      <c r="U97" s="202">
        <v>60.74</v>
      </c>
      <c r="V97" s="202">
        <v>8.83</v>
      </c>
      <c r="W97" s="202">
        <v>19.07</v>
      </c>
      <c r="X97" s="202">
        <v>39.619999999999997</v>
      </c>
      <c r="Y97" s="202">
        <v>0</v>
      </c>
      <c r="Z97">
        <v>0</v>
      </c>
      <c r="AA97" s="202">
        <v>14.6</v>
      </c>
      <c r="AB97" s="202">
        <v>0</v>
      </c>
      <c r="AC97" s="202">
        <v>0</v>
      </c>
      <c r="AD97" s="202">
        <v>0</v>
      </c>
      <c r="AE97" s="202">
        <v>41.98</v>
      </c>
      <c r="AF97" s="202">
        <v>0</v>
      </c>
      <c r="AG97" s="202">
        <v>0</v>
      </c>
      <c r="AH97" s="202">
        <v>0</v>
      </c>
      <c r="AI97" s="202">
        <v>103.96</v>
      </c>
      <c r="AJ97" s="202">
        <v>0</v>
      </c>
      <c r="AK97" s="202">
        <v>0</v>
      </c>
      <c r="AL97" s="202">
        <v>0</v>
      </c>
      <c r="AM97" s="202">
        <v>252.99</v>
      </c>
      <c r="AN97" s="202">
        <v>0</v>
      </c>
      <c r="AO97">
        <v>0</v>
      </c>
      <c r="AP97" s="202">
        <v>99.53</v>
      </c>
      <c r="AQ97" s="202">
        <v>33.11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246.24</v>
      </c>
      <c r="L98" s="202">
        <v>9</v>
      </c>
      <c r="M98" s="202">
        <v>30.82</v>
      </c>
      <c r="N98" s="202">
        <v>50.41</v>
      </c>
      <c r="O98" s="202">
        <v>71.2</v>
      </c>
      <c r="P98" s="202">
        <v>19.62</v>
      </c>
      <c r="Q98" s="202">
        <v>8.73</v>
      </c>
      <c r="R98" s="202">
        <v>17.739999999999998</v>
      </c>
      <c r="S98" s="202">
        <v>0</v>
      </c>
      <c r="T98" s="202">
        <v>0</v>
      </c>
      <c r="U98" s="202">
        <v>60.74</v>
      </c>
      <c r="V98" s="202">
        <v>8.83</v>
      </c>
      <c r="W98" s="202">
        <v>19.07</v>
      </c>
      <c r="X98" s="202">
        <v>39.619999999999997</v>
      </c>
      <c r="Y98" s="202">
        <v>0</v>
      </c>
      <c r="Z98">
        <v>0</v>
      </c>
      <c r="AA98" s="202">
        <v>14.6</v>
      </c>
      <c r="AB98" s="202">
        <v>0</v>
      </c>
      <c r="AC98" s="202">
        <v>0</v>
      </c>
      <c r="AD98" s="202">
        <v>0</v>
      </c>
      <c r="AE98" s="202">
        <v>41.98</v>
      </c>
      <c r="AF98" s="202">
        <v>0</v>
      </c>
      <c r="AG98" s="202">
        <v>0</v>
      </c>
      <c r="AH98" s="202">
        <v>0</v>
      </c>
      <c r="AI98" s="202">
        <v>103.96</v>
      </c>
      <c r="AJ98" s="202">
        <v>0</v>
      </c>
      <c r="AK98" s="202">
        <v>0</v>
      </c>
      <c r="AL98" s="202">
        <v>0</v>
      </c>
      <c r="AM98" s="202">
        <v>242.99</v>
      </c>
      <c r="AN98" s="202">
        <v>0</v>
      </c>
      <c r="AO98">
        <v>0</v>
      </c>
      <c r="AP98" s="202">
        <v>99.53</v>
      </c>
      <c r="AQ98" s="202">
        <v>33.11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5.9349475000000087</v>
      </c>
      <c r="L99">
        <f t="shared" si="0"/>
        <v>0.21596750000000001</v>
      </c>
      <c r="M99">
        <f t="shared" si="0"/>
        <v>0.73968000000000089</v>
      </c>
      <c r="N99">
        <f t="shared" si="0"/>
        <v>1.2098399999999983</v>
      </c>
      <c r="O99">
        <f t="shared" si="0"/>
        <v>1.7087999999999972</v>
      </c>
      <c r="P99">
        <f t="shared" si="0"/>
        <v>0.46912499999999885</v>
      </c>
      <c r="Q99">
        <f t="shared" si="0"/>
        <v>0.20958500000000027</v>
      </c>
      <c r="R99">
        <f t="shared" si="0"/>
        <v>0.42968250000000019</v>
      </c>
      <c r="S99">
        <f t="shared" si="0"/>
        <v>0</v>
      </c>
      <c r="T99">
        <f t="shared" si="0"/>
        <v>0</v>
      </c>
      <c r="U99">
        <f t="shared" si="0"/>
        <v>1.4155024999999994</v>
      </c>
      <c r="V99">
        <f t="shared" si="0"/>
        <v>0.2118175000000003</v>
      </c>
      <c r="W99">
        <f t="shared" si="0"/>
        <v>0.45767999999999959</v>
      </c>
      <c r="X99">
        <f t="shared" si="0"/>
        <v>1.2649799999999993</v>
      </c>
      <c r="Y99">
        <f t="shared" si="0"/>
        <v>0</v>
      </c>
      <c r="Z99">
        <f t="shared" si="0"/>
        <v>0</v>
      </c>
      <c r="AA99">
        <f t="shared" si="0"/>
        <v>0.35256249999999961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1.01325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2.452339999999996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1.5220149999999995</v>
      </c>
      <c r="AN99">
        <f t="shared" si="0"/>
        <v>6.8457499999999991E-2</v>
      </c>
      <c r="AO99">
        <f t="shared" si="0"/>
        <v>0</v>
      </c>
      <c r="AP99">
        <f t="shared" si="0"/>
        <v>2.5712300000000052</v>
      </c>
      <c r="AQ99">
        <f t="shared" ref="AQ99:AT99" si="1">SUM(AQ3:AQ98)/4000</f>
        <v>0.8803975000000005</v>
      </c>
      <c r="AR99">
        <f t="shared" si="1"/>
        <v>0.51356749999999995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115.26</v>
      </c>
      <c r="L3" s="202">
        <v>62.39</v>
      </c>
      <c r="M3" s="202">
        <v>0</v>
      </c>
      <c r="N3" s="202">
        <v>29.15</v>
      </c>
      <c r="O3" s="202">
        <v>48.94</v>
      </c>
      <c r="P3" s="202">
        <v>46.34</v>
      </c>
      <c r="Q3" s="202">
        <v>5.05</v>
      </c>
      <c r="R3" s="202">
        <v>10.26</v>
      </c>
      <c r="S3" s="202">
        <v>0</v>
      </c>
      <c r="T3" s="202">
        <v>0</v>
      </c>
      <c r="U3" s="202">
        <v>273.18</v>
      </c>
      <c r="V3" s="202">
        <v>5.0999999999999996</v>
      </c>
      <c r="W3" s="202">
        <v>11.03</v>
      </c>
      <c r="X3" s="202">
        <v>24.27</v>
      </c>
      <c r="Y3" s="202">
        <v>0</v>
      </c>
      <c r="Z3">
        <v>0</v>
      </c>
      <c r="AA3" s="202">
        <v>8.24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68.540000000000006</v>
      </c>
      <c r="AQ3" s="202">
        <v>22.14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79.33</v>
      </c>
      <c r="L4" s="202">
        <v>62.39</v>
      </c>
      <c r="M4" s="202">
        <v>0</v>
      </c>
      <c r="N4" s="202">
        <v>29.15</v>
      </c>
      <c r="O4" s="202">
        <v>48.94</v>
      </c>
      <c r="P4" s="202">
        <v>46.34</v>
      </c>
      <c r="Q4" s="202">
        <v>5.05</v>
      </c>
      <c r="R4" s="202">
        <v>10.26</v>
      </c>
      <c r="S4" s="202">
        <v>0</v>
      </c>
      <c r="T4" s="202">
        <v>0</v>
      </c>
      <c r="U4" s="202">
        <v>273.31</v>
      </c>
      <c r="V4" s="202">
        <v>5.0999999999999996</v>
      </c>
      <c r="W4" s="202">
        <v>11.03</v>
      </c>
      <c r="X4" s="202">
        <v>24.27</v>
      </c>
      <c r="Y4" s="202">
        <v>0</v>
      </c>
      <c r="Z4">
        <v>0</v>
      </c>
      <c r="AA4" s="202">
        <v>8.24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68.540000000000006</v>
      </c>
      <c r="AQ4" s="202">
        <v>22.14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42.62</v>
      </c>
      <c r="L5" s="202">
        <v>62.39</v>
      </c>
      <c r="M5" s="202">
        <v>0</v>
      </c>
      <c r="N5" s="202">
        <v>29.15</v>
      </c>
      <c r="O5" s="202">
        <v>48.94</v>
      </c>
      <c r="P5" s="202">
        <v>46.34</v>
      </c>
      <c r="Q5" s="202">
        <v>5.05</v>
      </c>
      <c r="R5" s="202">
        <v>10.26</v>
      </c>
      <c r="S5" s="202">
        <v>0</v>
      </c>
      <c r="T5" s="202">
        <v>0</v>
      </c>
      <c r="U5" s="202">
        <v>273.31</v>
      </c>
      <c r="V5" s="202">
        <v>5.0999999999999996</v>
      </c>
      <c r="W5" s="202">
        <v>11.03</v>
      </c>
      <c r="X5" s="202">
        <v>24.27</v>
      </c>
      <c r="Y5" s="202">
        <v>0</v>
      </c>
      <c r="Z5">
        <v>0</v>
      </c>
      <c r="AA5" s="202">
        <v>8.24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57.55</v>
      </c>
      <c r="AQ5" s="202">
        <v>22.14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42.62</v>
      </c>
      <c r="L6" s="202">
        <v>62.39</v>
      </c>
      <c r="M6" s="202">
        <v>0</v>
      </c>
      <c r="N6" s="202">
        <v>29.15</v>
      </c>
      <c r="O6" s="202">
        <v>48.94</v>
      </c>
      <c r="P6" s="202">
        <v>46.34</v>
      </c>
      <c r="Q6" s="202">
        <v>5.22</v>
      </c>
      <c r="R6" s="202">
        <v>10.41</v>
      </c>
      <c r="S6" s="202">
        <v>0</v>
      </c>
      <c r="T6" s="202">
        <v>0</v>
      </c>
      <c r="U6" s="202">
        <v>273.31</v>
      </c>
      <c r="V6" s="202">
        <v>5.0999999999999996</v>
      </c>
      <c r="W6" s="202">
        <v>11.03</v>
      </c>
      <c r="X6" s="202">
        <v>24.27</v>
      </c>
      <c r="Y6" s="202">
        <v>0</v>
      </c>
      <c r="Z6">
        <v>0</v>
      </c>
      <c r="AA6" s="202">
        <v>8.24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57.55</v>
      </c>
      <c r="AQ6" s="202">
        <v>22.14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77.16</v>
      </c>
      <c r="L7" s="202">
        <v>62.39</v>
      </c>
      <c r="M7" s="202">
        <v>0</v>
      </c>
      <c r="N7" s="202">
        <v>29.15</v>
      </c>
      <c r="O7" s="202">
        <v>48.94</v>
      </c>
      <c r="P7" s="202">
        <v>46.34</v>
      </c>
      <c r="Q7" s="202">
        <v>5.04</v>
      </c>
      <c r="R7" s="202">
        <v>10.41</v>
      </c>
      <c r="S7" s="202">
        <v>0</v>
      </c>
      <c r="T7" s="202">
        <v>0</v>
      </c>
      <c r="U7" s="202">
        <v>273.31</v>
      </c>
      <c r="V7" s="202">
        <v>5.0999999999999996</v>
      </c>
      <c r="W7" s="202">
        <v>11.03</v>
      </c>
      <c r="X7" s="202">
        <v>24.27</v>
      </c>
      <c r="Y7" s="202">
        <v>0</v>
      </c>
      <c r="Z7">
        <v>0</v>
      </c>
      <c r="AA7" s="202">
        <v>8.24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57.55</v>
      </c>
      <c r="AQ7" s="202">
        <v>22.14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53.51</v>
      </c>
      <c r="L8" s="202">
        <v>62.39</v>
      </c>
      <c r="M8" s="202">
        <v>0</v>
      </c>
      <c r="N8" s="202">
        <v>29.15</v>
      </c>
      <c r="O8" s="202">
        <v>48.94</v>
      </c>
      <c r="P8" s="202">
        <v>46.34</v>
      </c>
      <c r="Q8" s="202">
        <v>2.9</v>
      </c>
      <c r="R8" s="202">
        <v>10.41</v>
      </c>
      <c r="S8" s="202">
        <v>0</v>
      </c>
      <c r="T8" s="202">
        <v>0</v>
      </c>
      <c r="U8" s="202">
        <v>273.31</v>
      </c>
      <c r="V8" s="202">
        <v>5.0999999999999996</v>
      </c>
      <c r="W8" s="202">
        <v>11.03</v>
      </c>
      <c r="X8" s="202">
        <v>24.27</v>
      </c>
      <c r="Y8" s="202">
        <v>0</v>
      </c>
      <c r="Z8">
        <v>0</v>
      </c>
      <c r="AA8" s="202">
        <v>8.24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57.55</v>
      </c>
      <c r="AQ8" s="202">
        <v>22.14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41.19</v>
      </c>
      <c r="L9" s="202">
        <v>62.39</v>
      </c>
      <c r="M9" s="202">
        <v>0</v>
      </c>
      <c r="N9" s="202">
        <v>29.15</v>
      </c>
      <c r="O9" s="202">
        <v>48.94</v>
      </c>
      <c r="P9" s="202">
        <v>48.93</v>
      </c>
      <c r="Q9" s="202">
        <v>2.9</v>
      </c>
      <c r="R9" s="202">
        <v>10.41</v>
      </c>
      <c r="S9" s="202">
        <v>0</v>
      </c>
      <c r="T9" s="202">
        <v>0</v>
      </c>
      <c r="U9" s="202">
        <v>273.31</v>
      </c>
      <c r="V9" s="202">
        <v>5.0999999999999996</v>
      </c>
      <c r="W9" s="202">
        <v>11.03</v>
      </c>
      <c r="X9" s="202">
        <v>24.27</v>
      </c>
      <c r="Y9" s="202">
        <v>0</v>
      </c>
      <c r="Z9">
        <v>0</v>
      </c>
      <c r="AA9" s="202">
        <v>8.24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57.55</v>
      </c>
      <c r="AQ9" s="202">
        <v>22.14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41.19</v>
      </c>
      <c r="L10" s="202">
        <v>62.39</v>
      </c>
      <c r="M10" s="202">
        <v>0</v>
      </c>
      <c r="N10" s="202">
        <v>29.15</v>
      </c>
      <c r="O10" s="202">
        <v>48.94</v>
      </c>
      <c r="P10" s="202">
        <v>49.22</v>
      </c>
      <c r="Q10" s="202">
        <v>2.9</v>
      </c>
      <c r="R10" s="202">
        <v>10.41</v>
      </c>
      <c r="S10" s="202">
        <v>0</v>
      </c>
      <c r="T10" s="202">
        <v>0</v>
      </c>
      <c r="U10" s="202">
        <v>273.31</v>
      </c>
      <c r="V10" s="202">
        <v>5.0999999999999996</v>
      </c>
      <c r="W10" s="202">
        <v>11.03</v>
      </c>
      <c r="X10" s="202">
        <v>24.27</v>
      </c>
      <c r="Y10" s="202">
        <v>0</v>
      </c>
      <c r="Z10">
        <v>0</v>
      </c>
      <c r="AA10" s="202">
        <v>8.24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57.55</v>
      </c>
      <c r="AQ10" s="202">
        <v>22.14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41.19</v>
      </c>
      <c r="L11" s="202">
        <v>33.82</v>
      </c>
      <c r="M11" s="202">
        <v>0</v>
      </c>
      <c r="N11" s="202">
        <v>29.15</v>
      </c>
      <c r="O11" s="202">
        <v>48.94</v>
      </c>
      <c r="P11" s="202">
        <v>49.22</v>
      </c>
      <c r="Q11" s="202">
        <v>2.9</v>
      </c>
      <c r="R11" s="202">
        <v>10.41</v>
      </c>
      <c r="S11" s="202">
        <v>0</v>
      </c>
      <c r="T11" s="202">
        <v>0</v>
      </c>
      <c r="U11" s="202">
        <v>273.31</v>
      </c>
      <c r="V11" s="202">
        <v>5.0999999999999996</v>
      </c>
      <c r="W11" s="202">
        <v>11.03</v>
      </c>
      <c r="X11" s="202">
        <v>24.27</v>
      </c>
      <c r="Y11" s="202">
        <v>0</v>
      </c>
      <c r="Z11">
        <v>0</v>
      </c>
      <c r="AA11" s="202">
        <v>8.24</v>
      </c>
      <c r="AB11" s="202">
        <v>0</v>
      </c>
      <c r="AC11" s="202">
        <v>0</v>
      </c>
      <c r="AD11" s="202">
        <v>0</v>
      </c>
      <c r="AE11" s="202">
        <v>24.17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57.55</v>
      </c>
      <c r="AQ11" s="202">
        <v>22.14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41.19</v>
      </c>
      <c r="L12" s="202">
        <v>33.82</v>
      </c>
      <c r="M12" s="202">
        <v>0</v>
      </c>
      <c r="N12" s="202">
        <v>29.15</v>
      </c>
      <c r="O12" s="202">
        <v>48.94</v>
      </c>
      <c r="P12" s="202">
        <v>49.22</v>
      </c>
      <c r="Q12" s="202">
        <v>2.9</v>
      </c>
      <c r="R12" s="202">
        <v>5.61</v>
      </c>
      <c r="S12" s="202">
        <v>0</v>
      </c>
      <c r="T12" s="202">
        <v>0</v>
      </c>
      <c r="U12" s="202">
        <v>273.31</v>
      </c>
      <c r="V12" s="202">
        <v>5.0999999999999996</v>
      </c>
      <c r="W12" s="202">
        <v>11.03</v>
      </c>
      <c r="X12" s="202">
        <v>24.27</v>
      </c>
      <c r="Y12" s="202">
        <v>0</v>
      </c>
      <c r="Z12">
        <v>0</v>
      </c>
      <c r="AA12" s="202">
        <v>8.24</v>
      </c>
      <c r="AB12" s="202">
        <v>0</v>
      </c>
      <c r="AC12" s="202">
        <v>0</v>
      </c>
      <c r="AD12" s="202">
        <v>0</v>
      </c>
      <c r="AE12" s="202">
        <v>24.17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29.96</v>
      </c>
      <c r="AQ12" s="202">
        <v>22.14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39.81</v>
      </c>
      <c r="L13" s="202">
        <v>33.82</v>
      </c>
      <c r="M13" s="202">
        <v>0</v>
      </c>
      <c r="N13" s="202">
        <v>29.15</v>
      </c>
      <c r="O13" s="202">
        <v>48.94</v>
      </c>
      <c r="P13" s="202">
        <v>49.22</v>
      </c>
      <c r="Q13" s="202">
        <v>2.8</v>
      </c>
      <c r="R13" s="202">
        <v>5.42</v>
      </c>
      <c r="S13" s="202">
        <v>0</v>
      </c>
      <c r="T13" s="202">
        <v>0</v>
      </c>
      <c r="U13" s="202">
        <v>273.31</v>
      </c>
      <c r="V13" s="202">
        <v>5.0999999999999996</v>
      </c>
      <c r="W13" s="202">
        <v>11.03</v>
      </c>
      <c r="X13" s="202">
        <v>24.27</v>
      </c>
      <c r="Y13" s="202">
        <v>0</v>
      </c>
      <c r="Z13">
        <v>0</v>
      </c>
      <c r="AA13" s="202">
        <v>8.24</v>
      </c>
      <c r="AB13" s="202">
        <v>0</v>
      </c>
      <c r="AC13" s="202">
        <v>0</v>
      </c>
      <c r="AD13" s="202">
        <v>0</v>
      </c>
      <c r="AE13" s="202">
        <v>24.17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29.96</v>
      </c>
      <c r="AQ13" s="202">
        <v>22.14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39.81</v>
      </c>
      <c r="L14" s="202">
        <v>33.82</v>
      </c>
      <c r="M14" s="202">
        <v>0</v>
      </c>
      <c r="N14" s="202">
        <v>29.15</v>
      </c>
      <c r="O14" s="202">
        <v>48.94</v>
      </c>
      <c r="P14" s="202">
        <v>49.22</v>
      </c>
      <c r="Q14" s="202">
        <v>2.8</v>
      </c>
      <c r="R14" s="202">
        <v>5.42</v>
      </c>
      <c r="S14" s="202">
        <v>0</v>
      </c>
      <c r="T14" s="202">
        <v>0</v>
      </c>
      <c r="U14" s="202">
        <v>273.31</v>
      </c>
      <c r="V14" s="202">
        <v>5.0999999999999996</v>
      </c>
      <c r="W14" s="202">
        <v>11.03</v>
      </c>
      <c r="X14" s="202">
        <v>24.27</v>
      </c>
      <c r="Y14" s="202">
        <v>0</v>
      </c>
      <c r="Z14">
        <v>0</v>
      </c>
      <c r="AA14" s="202">
        <v>8.24</v>
      </c>
      <c r="AB14" s="202">
        <v>0</v>
      </c>
      <c r="AC14" s="202">
        <v>0</v>
      </c>
      <c r="AD14" s="202">
        <v>0</v>
      </c>
      <c r="AE14" s="202">
        <v>24.17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29.96</v>
      </c>
      <c r="AQ14" s="202">
        <v>22.14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39.81</v>
      </c>
      <c r="L15" s="202">
        <v>33.82</v>
      </c>
      <c r="M15" s="202">
        <v>0</v>
      </c>
      <c r="N15" s="202">
        <v>29.15</v>
      </c>
      <c r="O15" s="202">
        <v>48.94</v>
      </c>
      <c r="P15" s="202">
        <v>49.22</v>
      </c>
      <c r="Q15" s="202">
        <v>2.8</v>
      </c>
      <c r="R15" s="202">
        <v>5.42</v>
      </c>
      <c r="S15" s="202">
        <v>0</v>
      </c>
      <c r="T15" s="202">
        <v>0</v>
      </c>
      <c r="U15" s="202">
        <v>273.31</v>
      </c>
      <c r="V15" s="202">
        <v>5.0999999999999996</v>
      </c>
      <c r="W15" s="202">
        <v>11.03</v>
      </c>
      <c r="X15" s="202">
        <v>24.27</v>
      </c>
      <c r="Y15" s="202">
        <v>0</v>
      </c>
      <c r="Z15">
        <v>0</v>
      </c>
      <c r="AA15" s="202">
        <v>8.24</v>
      </c>
      <c r="AB15" s="202">
        <v>0</v>
      </c>
      <c r="AC15" s="202">
        <v>0</v>
      </c>
      <c r="AD15" s="202">
        <v>0</v>
      </c>
      <c r="AE15" s="202">
        <v>24.17</v>
      </c>
      <c r="AF15" s="202">
        <v>0</v>
      </c>
      <c r="AG15" s="202">
        <v>0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29.96</v>
      </c>
      <c r="AQ15" s="202">
        <v>11.61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39.81</v>
      </c>
      <c r="L16" s="202">
        <v>33.82</v>
      </c>
      <c r="M16" s="202">
        <v>0</v>
      </c>
      <c r="N16" s="202">
        <v>29.15</v>
      </c>
      <c r="O16" s="202">
        <v>48.94</v>
      </c>
      <c r="P16" s="202">
        <v>49.22</v>
      </c>
      <c r="Q16" s="202">
        <v>2.8</v>
      </c>
      <c r="R16" s="202">
        <v>5.42</v>
      </c>
      <c r="S16" s="202">
        <v>0</v>
      </c>
      <c r="T16" s="202">
        <v>0</v>
      </c>
      <c r="U16" s="202">
        <v>273.31</v>
      </c>
      <c r="V16" s="202">
        <v>5.0999999999999996</v>
      </c>
      <c r="W16" s="202">
        <v>11.03</v>
      </c>
      <c r="X16" s="202">
        <v>24.27</v>
      </c>
      <c r="Y16" s="202">
        <v>0</v>
      </c>
      <c r="Z16">
        <v>0</v>
      </c>
      <c r="AA16" s="202">
        <v>8.24</v>
      </c>
      <c r="AB16" s="202">
        <v>0</v>
      </c>
      <c r="AC16" s="202">
        <v>0</v>
      </c>
      <c r="AD16" s="202">
        <v>0</v>
      </c>
      <c r="AE16" s="202">
        <v>24.17</v>
      </c>
      <c r="AF16" s="202">
        <v>0</v>
      </c>
      <c r="AG16" s="202">
        <v>0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29.96</v>
      </c>
      <c r="AQ16" s="202">
        <v>11.61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39.81</v>
      </c>
      <c r="L17" s="202">
        <v>33.82</v>
      </c>
      <c r="M17" s="202">
        <v>0</v>
      </c>
      <c r="N17" s="202">
        <v>29.15</v>
      </c>
      <c r="O17" s="202">
        <v>48.94</v>
      </c>
      <c r="P17" s="202">
        <v>49.22</v>
      </c>
      <c r="Q17" s="202">
        <v>2.8</v>
      </c>
      <c r="R17" s="202">
        <v>5.42</v>
      </c>
      <c r="S17" s="202">
        <v>0</v>
      </c>
      <c r="T17" s="202">
        <v>0</v>
      </c>
      <c r="U17" s="202">
        <v>273.31</v>
      </c>
      <c r="V17" s="202">
        <v>5.0999999999999996</v>
      </c>
      <c r="W17" s="202">
        <v>11.03</v>
      </c>
      <c r="X17" s="202">
        <v>24.27</v>
      </c>
      <c r="Y17" s="202">
        <v>0</v>
      </c>
      <c r="Z17">
        <v>0</v>
      </c>
      <c r="AA17" s="202">
        <v>8.24</v>
      </c>
      <c r="AB17" s="202">
        <v>0</v>
      </c>
      <c r="AC17" s="202">
        <v>0</v>
      </c>
      <c r="AD17" s="202">
        <v>0</v>
      </c>
      <c r="AE17" s="202">
        <v>24.17</v>
      </c>
      <c r="AF17" s="202">
        <v>0</v>
      </c>
      <c r="AG17" s="202">
        <v>0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29.96</v>
      </c>
      <c r="AQ17" s="202">
        <v>11.61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39.81</v>
      </c>
      <c r="L18" s="202">
        <v>33.82</v>
      </c>
      <c r="M18" s="202">
        <v>0</v>
      </c>
      <c r="N18" s="202">
        <v>29.15</v>
      </c>
      <c r="O18" s="202">
        <v>48.94</v>
      </c>
      <c r="P18" s="202">
        <v>49.22</v>
      </c>
      <c r="Q18" s="202">
        <v>2.8</v>
      </c>
      <c r="R18" s="202">
        <v>5.42</v>
      </c>
      <c r="S18" s="202">
        <v>0</v>
      </c>
      <c r="T18" s="202">
        <v>0</v>
      </c>
      <c r="U18" s="202">
        <v>273.31</v>
      </c>
      <c r="V18" s="202">
        <v>5.0999999999999996</v>
      </c>
      <c r="W18" s="202">
        <v>11.03</v>
      </c>
      <c r="X18" s="202">
        <v>24.27</v>
      </c>
      <c r="Y18" s="202">
        <v>0</v>
      </c>
      <c r="Z18">
        <v>0</v>
      </c>
      <c r="AA18" s="202">
        <v>8.24</v>
      </c>
      <c r="AB18" s="202">
        <v>0</v>
      </c>
      <c r="AC18" s="202">
        <v>0</v>
      </c>
      <c r="AD18" s="202">
        <v>0</v>
      </c>
      <c r="AE18" s="202">
        <v>24.17</v>
      </c>
      <c r="AF18" s="202">
        <v>0</v>
      </c>
      <c r="AG18" s="202">
        <v>0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29.96</v>
      </c>
      <c r="AQ18" s="202">
        <v>11.61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39.81</v>
      </c>
      <c r="L19" s="202">
        <v>33.82</v>
      </c>
      <c r="M19" s="202">
        <v>0</v>
      </c>
      <c r="N19" s="202">
        <v>29.15</v>
      </c>
      <c r="O19" s="202">
        <v>48.94</v>
      </c>
      <c r="P19" s="202">
        <v>49.22</v>
      </c>
      <c r="Q19" s="202">
        <v>2.8</v>
      </c>
      <c r="R19" s="202">
        <v>5.42</v>
      </c>
      <c r="S19" s="202">
        <v>0</v>
      </c>
      <c r="T19" s="202">
        <v>0</v>
      </c>
      <c r="U19" s="202">
        <v>273.31</v>
      </c>
      <c r="V19" s="202">
        <v>5.0999999999999996</v>
      </c>
      <c r="W19" s="202">
        <v>11.03</v>
      </c>
      <c r="X19" s="202">
        <v>24.27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24.17</v>
      </c>
      <c r="AF19" s="202">
        <v>0</v>
      </c>
      <c r="AG19" s="202">
        <v>0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29.96</v>
      </c>
      <c r="AQ19" s="202">
        <v>11.61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39.81</v>
      </c>
      <c r="L20" s="202">
        <v>33.82</v>
      </c>
      <c r="M20" s="202">
        <v>0</v>
      </c>
      <c r="N20" s="202">
        <v>29.15</v>
      </c>
      <c r="O20" s="202">
        <v>48.94</v>
      </c>
      <c r="P20" s="202">
        <v>49.22</v>
      </c>
      <c r="Q20" s="202">
        <v>2.8</v>
      </c>
      <c r="R20" s="202">
        <v>5.42</v>
      </c>
      <c r="S20" s="202">
        <v>0</v>
      </c>
      <c r="T20" s="202">
        <v>0</v>
      </c>
      <c r="U20" s="202">
        <v>273.31</v>
      </c>
      <c r="V20" s="202">
        <v>5.0999999999999996</v>
      </c>
      <c r="W20" s="202">
        <v>11.03</v>
      </c>
      <c r="X20" s="202">
        <v>24.27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24.17</v>
      </c>
      <c r="AF20" s="202">
        <v>0</v>
      </c>
      <c r="AG20" s="202">
        <v>0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29.96</v>
      </c>
      <c r="AQ20" s="202">
        <v>11.61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39.81</v>
      </c>
      <c r="L21" s="202">
        <v>33.82</v>
      </c>
      <c r="M21" s="202">
        <v>0</v>
      </c>
      <c r="N21" s="202">
        <v>29.15</v>
      </c>
      <c r="O21" s="202">
        <v>48.94</v>
      </c>
      <c r="P21" s="202">
        <v>49.22</v>
      </c>
      <c r="Q21" s="202">
        <v>2.8</v>
      </c>
      <c r="R21" s="202">
        <v>5.42</v>
      </c>
      <c r="S21" s="202">
        <v>0</v>
      </c>
      <c r="T21" s="202">
        <v>0</v>
      </c>
      <c r="U21" s="202">
        <v>273.31</v>
      </c>
      <c r="V21" s="202">
        <v>5.0999999999999996</v>
      </c>
      <c r="W21" s="202">
        <v>11.03</v>
      </c>
      <c r="X21" s="202">
        <v>24.27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24.17</v>
      </c>
      <c r="AF21" s="202">
        <v>0</v>
      </c>
      <c r="AG21" s="202">
        <v>0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29.96</v>
      </c>
      <c r="AQ21" s="202">
        <v>11.61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39.81</v>
      </c>
      <c r="L22" s="202">
        <v>33.82</v>
      </c>
      <c r="M22" s="202">
        <v>0</v>
      </c>
      <c r="N22" s="202">
        <v>29.15</v>
      </c>
      <c r="O22" s="202">
        <v>48.94</v>
      </c>
      <c r="P22" s="202">
        <v>49.22</v>
      </c>
      <c r="Q22" s="202">
        <v>2.8</v>
      </c>
      <c r="R22" s="202">
        <v>5.42</v>
      </c>
      <c r="S22" s="202">
        <v>0</v>
      </c>
      <c r="T22" s="202">
        <v>0</v>
      </c>
      <c r="U22" s="202">
        <v>273.31</v>
      </c>
      <c r="V22" s="202">
        <v>5.0999999999999996</v>
      </c>
      <c r="W22" s="202">
        <v>11.03</v>
      </c>
      <c r="X22" s="202">
        <v>24.27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24.17</v>
      </c>
      <c r="AF22" s="202">
        <v>0</v>
      </c>
      <c r="AG22" s="202">
        <v>0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29.96</v>
      </c>
      <c r="AQ22" s="202">
        <v>11.61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39.81</v>
      </c>
      <c r="L23" s="202">
        <v>33.82</v>
      </c>
      <c r="M23" s="202">
        <v>0</v>
      </c>
      <c r="N23" s="202">
        <v>29.15</v>
      </c>
      <c r="O23" s="202">
        <v>48.94</v>
      </c>
      <c r="P23" s="202">
        <v>49.22</v>
      </c>
      <c r="Q23" s="202">
        <v>2.8</v>
      </c>
      <c r="R23" s="202">
        <v>5.42</v>
      </c>
      <c r="S23" s="202">
        <v>0</v>
      </c>
      <c r="T23" s="202">
        <v>0</v>
      </c>
      <c r="U23" s="202">
        <v>273.31</v>
      </c>
      <c r="V23" s="202">
        <v>5.0999999999999996</v>
      </c>
      <c r="W23" s="202">
        <v>11.03</v>
      </c>
      <c r="X23" s="202">
        <v>24.27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24.17</v>
      </c>
      <c r="AF23" s="202">
        <v>0</v>
      </c>
      <c r="AG23" s="202">
        <v>0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29.96</v>
      </c>
      <c r="AQ23" s="202">
        <v>11.61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39.81</v>
      </c>
      <c r="L24" s="202">
        <v>33.82</v>
      </c>
      <c r="M24" s="202">
        <v>0</v>
      </c>
      <c r="N24" s="202">
        <v>29.15</v>
      </c>
      <c r="O24" s="202">
        <v>48.94</v>
      </c>
      <c r="P24" s="202">
        <v>49.22</v>
      </c>
      <c r="Q24" s="202">
        <v>2.8</v>
      </c>
      <c r="R24" s="202">
        <v>5.42</v>
      </c>
      <c r="S24" s="202">
        <v>0</v>
      </c>
      <c r="T24" s="202">
        <v>0</v>
      </c>
      <c r="U24" s="202">
        <v>273.31</v>
      </c>
      <c r="V24" s="202">
        <v>5.0999999999999996</v>
      </c>
      <c r="W24" s="202">
        <v>11.03</v>
      </c>
      <c r="X24" s="202">
        <v>24.27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24.17</v>
      </c>
      <c r="AF24" s="202">
        <v>0</v>
      </c>
      <c r="AG24" s="202">
        <v>0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29.96</v>
      </c>
      <c r="AQ24" s="202">
        <v>11.61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39.81</v>
      </c>
      <c r="L25" s="202">
        <v>33.82</v>
      </c>
      <c r="M25" s="202">
        <v>0</v>
      </c>
      <c r="N25" s="202">
        <v>29.15</v>
      </c>
      <c r="O25" s="202">
        <v>48.94</v>
      </c>
      <c r="P25" s="202">
        <v>49.22</v>
      </c>
      <c r="Q25" s="202">
        <v>2.8</v>
      </c>
      <c r="R25" s="202">
        <v>5.42</v>
      </c>
      <c r="S25" s="202">
        <v>0</v>
      </c>
      <c r="T25" s="202">
        <v>0</v>
      </c>
      <c r="U25" s="202">
        <v>273.31</v>
      </c>
      <c r="V25" s="202">
        <v>5.0999999999999996</v>
      </c>
      <c r="W25" s="202">
        <v>11.03</v>
      </c>
      <c r="X25" s="202">
        <v>24.27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24.33</v>
      </c>
      <c r="AF25" s="202">
        <v>0</v>
      </c>
      <c r="AG25" s="202">
        <v>0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29.96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39.81</v>
      </c>
      <c r="L26" s="202">
        <v>33.82</v>
      </c>
      <c r="M26" s="202">
        <v>0</v>
      </c>
      <c r="N26" s="202">
        <v>29.15</v>
      </c>
      <c r="O26" s="202">
        <v>48.94</v>
      </c>
      <c r="P26" s="202">
        <v>49.22</v>
      </c>
      <c r="Q26" s="202">
        <v>2.8</v>
      </c>
      <c r="R26" s="202">
        <v>5.42</v>
      </c>
      <c r="S26" s="202">
        <v>0</v>
      </c>
      <c r="T26" s="202">
        <v>0</v>
      </c>
      <c r="U26" s="202">
        <v>273.31</v>
      </c>
      <c r="V26" s="202">
        <v>4.9800000000000004</v>
      </c>
      <c r="W26" s="202">
        <v>11.03</v>
      </c>
      <c r="X26" s="202">
        <v>24.27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24.33</v>
      </c>
      <c r="AF26" s="202">
        <v>0</v>
      </c>
      <c r="AG26" s="202">
        <v>0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29.96</v>
      </c>
      <c r="AQ26" s="202">
        <v>11.6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62.82</v>
      </c>
      <c r="L27" s="202">
        <v>62.39</v>
      </c>
      <c r="M27" s="202">
        <v>0</v>
      </c>
      <c r="N27" s="202">
        <v>29.15</v>
      </c>
      <c r="O27" s="202">
        <v>48.94</v>
      </c>
      <c r="P27" s="202">
        <v>49.22</v>
      </c>
      <c r="Q27" s="202">
        <v>5.04</v>
      </c>
      <c r="R27" s="202">
        <v>10.41</v>
      </c>
      <c r="S27" s="202">
        <v>0</v>
      </c>
      <c r="T27" s="202">
        <v>0</v>
      </c>
      <c r="U27" s="202">
        <v>273.31</v>
      </c>
      <c r="V27" s="202">
        <v>5.0999999999999996</v>
      </c>
      <c r="W27" s="202">
        <v>11.03</v>
      </c>
      <c r="X27" s="202">
        <v>24.27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24.33</v>
      </c>
      <c r="AF27" s="202">
        <v>0</v>
      </c>
      <c r="AG27" s="202">
        <v>0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57.55</v>
      </c>
      <c r="AQ27" s="202">
        <v>22.14</v>
      </c>
      <c r="AR27" s="202">
        <v>5.41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79.33</v>
      </c>
      <c r="L28" s="202">
        <v>62.39</v>
      </c>
      <c r="M28" s="202">
        <v>0</v>
      </c>
      <c r="N28" s="202">
        <v>29.15</v>
      </c>
      <c r="O28" s="202">
        <v>48.94</v>
      </c>
      <c r="P28" s="202">
        <v>49.22</v>
      </c>
      <c r="Q28" s="202">
        <v>5.04</v>
      </c>
      <c r="R28" s="202">
        <v>10.41</v>
      </c>
      <c r="S28" s="202">
        <v>0</v>
      </c>
      <c r="T28" s="202">
        <v>0</v>
      </c>
      <c r="U28" s="202">
        <v>273.31</v>
      </c>
      <c r="V28" s="202">
        <v>5.0999999999999996</v>
      </c>
      <c r="W28" s="202">
        <v>11.03</v>
      </c>
      <c r="X28" s="202">
        <v>24.27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24.33</v>
      </c>
      <c r="AF28" s="202">
        <v>0</v>
      </c>
      <c r="AG28" s="202">
        <v>0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57.55</v>
      </c>
      <c r="AQ28" s="202">
        <v>22.14</v>
      </c>
      <c r="AR28" s="202">
        <v>11.42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79.33</v>
      </c>
      <c r="L29" s="202">
        <v>62.39</v>
      </c>
      <c r="M29" s="202">
        <v>0</v>
      </c>
      <c r="N29" s="202">
        <v>29.15</v>
      </c>
      <c r="O29" s="202">
        <v>48.94</v>
      </c>
      <c r="P29" s="202">
        <v>49.22</v>
      </c>
      <c r="Q29" s="202">
        <v>5.04</v>
      </c>
      <c r="R29" s="202">
        <v>10.41</v>
      </c>
      <c r="S29" s="202">
        <v>0</v>
      </c>
      <c r="T29" s="202">
        <v>0</v>
      </c>
      <c r="U29" s="202">
        <v>273.31</v>
      </c>
      <c r="V29" s="202">
        <v>5.0999999999999996</v>
      </c>
      <c r="W29" s="202">
        <v>11.03</v>
      </c>
      <c r="X29" s="202">
        <v>24.27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24.33</v>
      </c>
      <c r="AF29" s="202">
        <v>0</v>
      </c>
      <c r="AG29" s="202">
        <v>0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57.55</v>
      </c>
      <c r="AQ29" s="202">
        <v>22.14</v>
      </c>
      <c r="AR29" s="202">
        <v>16.899999999999999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79.33</v>
      </c>
      <c r="L30" s="202">
        <v>62.39</v>
      </c>
      <c r="M30" s="202">
        <v>0</v>
      </c>
      <c r="N30" s="202">
        <v>29.15</v>
      </c>
      <c r="O30" s="202">
        <v>48.94</v>
      </c>
      <c r="P30" s="202">
        <v>49.22</v>
      </c>
      <c r="Q30" s="202">
        <v>5.04</v>
      </c>
      <c r="R30" s="202">
        <v>10.41</v>
      </c>
      <c r="S30" s="202">
        <v>0</v>
      </c>
      <c r="T30" s="202">
        <v>0</v>
      </c>
      <c r="U30" s="202">
        <v>273.31</v>
      </c>
      <c r="V30" s="202">
        <v>5.0999999999999996</v>
      </c>
      <c r="W30" s="202">
        <v>11.03</v>
      </c>
      <c r="X30" s="202">
        <v>24.27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24.33</v>
      </c>
      <c r="AF30" s="202">
        <v>0</v>
      </c>
      <c r="AG30" s="202">
        <v>0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57.55</v>
      </c>
      <c r="AQ30" s="202">
        <v>22.14</v>
      </c>
      <c r="AR30" s="202">
        <v>21.06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79.33</v>
      </c>
      <c r="L31" s="202">
        <v>62.39</v>
      </c>
      <c r="M31" s="202">
        <v>0</v>
      </c>
      <c r="N31" s="202">
        <v>29.15</v>
      </c>
      <c r="O31" s="202">
        <v>48.94</v>
      </c>
      <c r="P31" s="202">
        <v>49.22</v>
      </c>
      <c r="Q31" s="202">
        <v>5.04</v>
      </c>
      <c r="R31" s="202">
        <v>10.41</v>
      </c>
      <c r="S31" s="202">
        <v>0</v>
      </c>
      <c r="T31" s="202">
        <v>0</v>
      </c>
      <c r="U31" s="202">
        <v>273.31</v>
      </c>
      <c r="V31" s="202">
        <v>5.0999999999999996</v>
      </c>
      <c r="W31" s="202">
        <v>11.03</v>
      </c>
      <c r="X31" s="202">
        <v>24.27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24.33</v>
      </c>
      <c r="AF31" s="202">
        <v>0</v>
      </c>
      <c r="AG31" s="202">
        <v>0</v>
      </c>
      <c r="AH31" s="202">
        <v>0</v>
      </c>
      <c r="AI31" s="202">
        <v>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57.55</v>
      </c>
      <c r="AQ31" s="202">
        <v>22.14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79.33</v>
      </c>
      <c r="L32" s="202">
        <v>62.39</v>
      </c>
      <c r="M32" s="202">
        <v>0</v>
      </c>
      <c r="N32" s="202">
        <v>29.15</v>
      </c>
      <c r="O32" s="202">
        <v>48.94</v>
      </c>
      <c r="P32" s="202">
        <v>49.22</v>
      </c>
      <c r="Q32" s="202">
        <v>5.04</v>
      </c>
      <c r="R32" s="202">
        <v>10.41</v>
      </c>
      <c r="S32" s="202">
        <v>0</v>
      </c>
      <c r="T32" s="202">
        <v>0</v>
      </c>
      <c r="U32" s="202">
        <v>273.31</v>
      </c>
      <c r="V32" s="202">
        <v>5.0999999999999996</v>
      </c>
      <c r="W32" s="202">
        <v>11.03</v>
      </c>
      <c r="X32" s="202">
        <v>24.27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24.33</v>
      </c>
      <c r="AF32" s="202">
        <v>0</v>
      </c>
      <c r="AG32" s="202">
        <v>0</v>
      </c>
      <c r="AH32" s="202">
        <v>0</v>
      </c>
      <c r="AI32" s="202">
        <v>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57.55</v>
      </c>
      <c r="AQ32" s="202">
        <v>22.14</v>
      </c>
      <c r="AR32" s="202">
        <v>24.16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40.39</v>
      </c>
      <c r="L33" s="202">
        <v>33.82</v>
      </c>
      <c r="M33" s="202">
        <v>0</v>
      </c>
      <c r="N33" s="202">
        <v>29.15</v>
      </c>
      <c r="O33" s="202">
        <v>48.94</v>
      </c>
      <c r="P33" s="202">
        <v>49.22</v>
      </c>
      <c r="Q33" s="202">
        <v>2.8</v>
      </c>
      <c r="R33" s="202">
        <v>5.42</v>
      </c>
      <c r="S33" s="202">
        <v>0</v>
      </c>
      <c r="T33" s="202">
        <v>0</v>
      </c>
      <c r="U33" s="202">
        <v>276.99</v>
      </c>
      <c r="V33" s="202">
        <v>5.0999999999999996</v>
      </c>
      <c r="W33" s="202">
        <v>11.03</v>
      </c>
      <c r="X33" s="202">
        <v>24.27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24.33</v>
      </c>
      <c r="AF33" s="202">
        <v>0</v>
      </c>
      <c r="AG33" s="202">
        <v>0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68.540000000000006</v>
      </c>
      <c r="AQ33" s="202">
        <v>22.14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39.81</v>
      </c>
      <c r="L34" s="202">
        <v>33.82</v>
      </c>
      <c r="M34" s="202">
        <v>0</v>
      </c>
      <c r="N34" s="202">
        <v>29.15</v>
      </c>
      <c r="O34" s="202">
        <v>48.94</v>
      </c>
      <c r="P34" s="202">
        <v>49.22</v>
      </c>
      <c r="Q34" s="202">
        <v>2.8</v>
      </c>
      <c r="R34" s="202">
        <v>5.42</v>
      </c>
      <c r="S34" s="202">
        <v>0</v>
      </c>
      <c r="T34" s="202">
        <v>0</v>
      </c>
      <c r="U34" s="202">
        <v>277.10000000000002</v>
      </c>
      <c r="V34" s="202">
        <v>3.46</v>
      </c>
      <c r="W34" s="202">
        <v>11.03</v>
      </c>
      <c r="X34" s="202">
        <v>24.27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24.33</v>
      </c>
      <c r="AF34" s="202">
        <v>0</v>
      </c>
      <c r="AG34" s="202">
        <v>0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33.82</v>
      </c>
      <c r="AQ34" s="202">
        <v>11.61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39.81</v>
      </c>
      <c r="L35" s="202">
        <v>33.82</v>
      </c>
      <c r="M35" s="202">
        <v>0</v>
      </c>
      <c r="N35" s="202">
        <v>29.15</v>
      </c>
      <c r="O35" s="202">
        <v>48.94</v>
      </c>
      <c r="P35" s="202">
        <v>49.22</v>
      </c>
      <c r="Q35" s="202">
        <v>2.8</v>
      </c>
      <c r="R35" s="202">
        <v>5.42</v>
      </c>
      <c r="S35" s="202">
        <v>0</v>
      </c>
      <c r="T35" s="202">
        <v>0</v>
      </c>
      <c r="U35" s="202">
        <v>277.10000000000002</v>
      </c>
      <c r="V35" s="202">
        <v>2.8</v>
      </c>
      <c r="W35" s="202">
        <v>11.03</v>
      </c>
      <c r="X35" s="202">
        <v>24.27</v>
      </c>
      <c r="Y35" s="202">
        <v>0</v>
      </c>
      <c r="Z35">
        <v>0</v>
      </c>
      <c r="AA35" s="202">
        <v>8.24</v>
      </c>
      <c r="AB35" s="202">
        <v>0</v>
      </c>
      <c r="AC35" s="202">
        <v>0</v>
      </c>
      <c r="AD35" s="202">
        <v>0</v>
      </c>
      <c r="AE35" s="202">
        <v>24.33</v>
      </c>
      <c r="AF35" s="202">
        <v>0</v>
      </c>
      <c r="AG35" s="202">
        <v>0</v>
      </c>
      <c r="AH35" s="202">
        <v>0</v>
      </c>
      <c r="AI35" s="202">
        <v>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33.82</v>
      </c>
      <c r="AQ35" s="202">
        <v>11.61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39.81</v>
      </c>
      <c r="L36" s="202">
        <v>33.82</v>
      </c>
      <c r="M36" s="202">
        <v>0</v>
      </c>
      <c r="N36" s="202">
        <v>29.15</v>
      </c>
      <c r="O36" s="202">
        <v>48.94</v>
      </c>
      <c r="P36" s="202">
        <v>49.22</v>
      </c>
      <c r="Q36" s="202">
        <v>2.8</v>
      </c>
      <c r="R36" s="202">
        <v>5.42</v>
      </c>
      <c r="S36" s="202">
        <v>0</v>
      </c>
      <c r="T36" s="202">
        <v>0</v>
      </c>
      <c r="U36" s="202">
        <v>277.10000000000002</v>
      </c>
      <c r="V36" s="202">
        <v>2.8</v>
      </c>
      <c r="W36" s="202">
        <v>11.03</v>
      </c>
      <c r="X36" s="202">
        <v>24.27</v>
      </c>
      <c r="Y36" s="202">
        <v>0</v>
      </c>
      <c r="Z36">
        <v>0</v>
      </c>
      <c r="AA36" s="202">
        <v>8.24</v>
      </c>
      <c r="AB36" s="202">
        <v>0</v>
      </c>
      <c r="AC36" s="202">
        <v>0</v>
      </c>
      <c r="AD36" s="202">
        <v>0</v>
      </c>
      <c r="AE36" s="202">
        <v>24.33</v>
      </c>
      <c r="AF36" s="202">
        <v>0</v>
      </c>
      <c r="AG36" s="202">
        <v>0</v>
      </c>
      <c r="AH36" s="202">
        <v>0</v>
      </c>
      <c r="AI36" s="202">
        <v>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33.82</v>
      </c>
      <c r="AQ36" s="202">
        <v>11.61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39.81</v>
      </c>
      <c r="L37" s="202">
        <v>33.82</v>
      </c>
      <c r="M37" s="202">
        <v>0</v>
      </c>
      <c r="N37" s="202">
        <v>29.15</v>
      </c>
      <c r="O37" s="202">
        <v>48.94</v>
      </c>
      <c r="P37" s="202">
        <v>49.22</v>
      </c>
      <c r="Q37" s="202">
        <v>2.8</v>
      </c>
      <c r="R37" s="202">
        <v>5.42</v>
      </c>
      <c r="S37" s="202">
        <v>0</v>
      </c>
      <c r="T37" s="202">
        <v>0</v>
      </c>
      <c r="U37" s="202">
        <v>277.10000000000002</v>
      </c>
      <c r="V37" s="202">
        <v>2.8</v>
      </c>
      <c r="W37" s="202">
        <v>11.03</v>
      </c>
      <c r="X37" s="202">
        <v>24.27</v>
      </c>
      <c r="Y37" s="202">
        <v>0</v>
      </c>
      <c r="Z37">
        <v>0</v>
      </c>
      <c r="AA37" s="202">
        <v>8.24</v>
      </c>
      <c r="AB37" s="202">
        <v>0</v>
      </c>
      <c r="AC37" s="202">
        <v>0</v>
      </c>
      <c r="AD37" s="202">
        <v>0</v>
      </c>
      <c r="AE37" s="202">
        <v>24.33</v>
      </c>
      <c r="AF37" s="202">
        <v>0</v>
      </c>
      <c r="AG37" s="202">
        <v>0</v>
      </c>
      <c r="AH37" s="202">
        <v>0</v>
      </c>
      <c r="AI37" s="202">
        <v>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33.82</v>
      </c>
      <c r="AQ37" s="202">
        <v>11.61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39.81</v>
      </c>
      <c r="L38" s="202">
        <v>33.82</v>
      </c>
      <c r="M38" s="202">
        <v>0</v>
      </c>
      <c r="N38" s="202">
        <v>29.15</v>
      </c>
      <c r="O38" s="202">
        <v>48.94</v>
      </c>
      <c r="P38" s="202">
        <v>49.22</v>
      </c>
      <c r="Q38" s="202">
        <v>2.8</v>
      </c>
      <c r="R38" s="202">
        <v>5.42</v>
      </c>
      <c r="S38" s="202">
        <v>0</v>
      </c>
      <c r="T38" s="202">
        <v>0</v>
      </c>
      <c r="U38" s="202">
        <v>277.10000000000002</v>
      </c>
      <c r="V38" s="202">
        <v>2.8</v>
      </c>
      <c r="W38" s="202">
        <v>11.03</v>
      </c>
      <c r="X38" s="202">
        <v>24.27</v>
      </c>
      <c r="Y38" s="202">
        <v>0</v>
      </c>
      <c r="Z38">
        <v>0</v>
      </c>
      <c r="AA38" s="202">
        <v>8.24</v>
      </c>
      <c r="AB38" s="202">
        <v>0</v>
      </c>
      <c r="AC38" s="202">
        <v>0</v>
      </c>
      <c r="AD38" s="202">
        <v>0</v>
      </c>
      <c r="AE38" s="202">
        <v>24.33</v>
      </c>
      <c r="AF38" s="202">
        <v>0</v>
      </c>
      <c r="AG38" s="202">
        <v>0</v>
      </c>
      <c r="AH38" s="202">
        <v>0</v>
      </c>
      <c r="AI38" s="202">
        <v>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33.82</v>
      </c>
      <c r="AQ38" s="202">
        <v>11.61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39.81</v>
      </c>
      <c r="L39" s="202">
        <v>33.82</v>
      </c>
      <c r="M39" s="202">
        <v>0</v>
      </c>
      <c r="N39" s="202">
        <v>29.15</v>
      </c>
      <c r="O39" s="202">
        <v>48.94</v>
      </c>
      <c r="P39" s="202">
        <v>49.22</v>
      </c>
      <c r="Q39" s="202">
        <v>2.8</v>
      </c>
      <c r="R39" s="202">
        <v>5.42</v>
      </c>
      <c r="S39" s="202">
        <v>0</v>
      </c>
      <c r="T39" s="202">
        <v>0</v>
      </c>
      <c r="U39" s="202">
        <v>277.10000000000002</v>
      </c>
      <c r="V39" s="202">
        <v>2.8</v>
      </c>
      <c r="W39" s="202">
        <v>11.03</v>
      </c>
      <c r="X39" s="202">
        <v>24.27</v>
      </c>
      <c r="Y39" s="202">
        <v>0</v>
      </c>
      <c r="Z39">
        <v>0</v>
      </c>
      <c r="AA39" s="202">
        <v>8.24</v>
      </c>
      <c r="AB39" s="202">
        <v>0</v>
      </c>
      <c r="AC39" s="202">
        <v>0</v>
      </c>
      <c r="AD39" s="202">
        <v>0</v>
      </c>
      <c r="AE39" s="202">
        <v>24.33</v>
      </c>
      <c r="AF39" s="202">
        <v>0</v>
      </c>
      <c r="AG39" s="202">
        <v>0</v>
      </c>
      <c r="AH39" s="202">
        <v>0</v>
      </c>
      <c r="AI39" s="202">
        <v>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33.82</v>
      </c>
      <c r="AQ39" s="202">
        <v>11.61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39.81</v>
      </c>
      <c r="L40" s="202">
        <v>33.82</v>
      </c>
      <c r="M40" s="202">
        <v>0</v>
      </c>
      <c r="N40" s="202">
        <v>29.15</v>
      </c>
      <c r="O40" s="202">
        <v>48.94</v>
      </c>
      <c r="P40" s="202">
        <v>49.22</v>
      </c>
      <c r="Q40" s="202">
        <v>2.8</v>
      </c>
      <c r="R40" s="202">
        <v>5.42</v>
      </c>
      <c r="S40" s="202">
        <v>0</v>
      </c>
      <c r="T40" s="202">
        <v>0</v>
      </c>
      <c r="U40" s="202">
        <v>277.10000000000002</v>
      </c>
      <c r="V40" s="202">
        <v>2.8</v>
      </c>
      <c r="W40" s="202">
        <v>11.03</v>
      </c>
      <c r="X40" s="202">
        <v>24.27</v>
      </c>
      <c r="Y40" s="202">
        <v>0</v>
      </c>
      <c r="Z40">
        <v>0</v>
      </c>
      <c r="AA40" s="202">
        <v>8.24</v>
      </c>
      <c r="AB40" s="202">
        <v>0</v>
      </c>
      <c r="AC40" s="202">
        <v>0</v>
      </c>
      <c r="AD40" s="202">
        <v>0</v>
      </c>
      <c r="AE40" s="202">
        <v>24.33</v>
      </c>
      <c r="AF40" s="202">
        <v>0</v>
      </c>
      <c r="AG40" s="202">
        <v>0</v>
      </c>
      <c r="AH40" s="202">
        <v>0</v>
      </c>
      <c r="AI40" s="202">
        <v>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33.82</v>
      </c>
      <c r="AQ40" s="202">
        <v>11.61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39.81</v>
      </c>
      <c r="L41" s="202">
        <v>33.82</v>
      </c>
      <c r="M41" s="202">
        <v>0</v>
      </c>
      <c r="N41" s="202">
        <v>29.15</v>
      </c>
      <c r="O41" s="202">
        <v>48.94</v>
      </c>
      <c r="P41" s="202">
        <v>49.22</v>
      </c>
      <c r="Q41" s="202">
        <v>2.8</v>
      </c>
      <c r="R41" s="202">
        <v>5.42</v>
      </c>
      <c r="S41" s="202">
        <v>0</v>
      </c>
      <c r="T41" s="202">
        <v>0</v>
      </c>
      <c r="U41" s="202">
        <v>277.10000000000002</v>
      </c>
      <c r="V41" s="202">
        <v>2.8</v>
      </c>
      <c r="W41" s="202">
        <v>11.03</v>
      </c>
      <c r="X41" s="202">
        <v>24.27</v>
      </c>
      <c r="Y41" s="202">
        <v>0</v>
      </c>
      <c r="Z41">
        <v>0</v>
      </c>
      <c r="AA41" s="202">
        <v>8.24</v>
      </c>
      <c r="AB41" s="202">
        <v>0</v>
      </c>
      <c r="AC41" s="202">
        <v>0</v>
      </c>
      <c r="AD41" s="202">
        <v>0</v>
      </c>
      <c r="AE41" s="202">
        <v>24.33</v>
      </c>
      <c r="AF41" s="202">
        <v>0</v>
      </c>
      <c r="AG41" s="202">
        <v>0</v>
      </c>
      <c r="AH41" s="202">
        <v>0</v>
      </c>
      <c r="AI41" s="202">
        <v>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33.82</v>
      </c>
      <c r="AQ41" s="202">
        <v>11.61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39.81</v>
      </c>
      <c r="L42" s="202">
        <v>33.82</v>
      </c>
      <c r="M42" s="202">
        <v>0</v>
      </c>
      <c r="N42" s="202">
        <v>29.15</v>
      </c>
      <c r="O42" s="202">
        <v>48.94</v>
      </c>
      <c r="P42" s="202">
        <v>49.22</v>
      </c>
      <c r="Q42" s="202">
        <v>2.8</v>
      </c>
      <c r="R42" s="202">
        <v>5.42</v>
      </c>
      <c r="S42" s="202">
        <v>0</v>
      </c>
      <c r="T42" s="202">
        <v>0</v>
      </c>
      <c r="U42" s="202">
        <v>277.10000000000002</v>
      </c>
      <c r="V42" s="202">
        <v>2.8</v>
      </c>
      <c r="W42" s="202">
        <v>11.03</v>
      </c>
      <c r="X42" s="202">
        <v>24.27</v>
      </c>
      <c r="Y42" s="202">
        <v>0</v>
      </c>
      <c r="Z42">
        <v>0</v>
      </c>
      <c r="AA42" s="202">
        <v>8.24</v>
      </c>
      <c r="AB42" s="202">
        <v>0</v>
      </c>
      <c r="AC42" s="202">
        <v>0</v>
      </c>
      <c r="AD42" s="202">
        <v>0</v>
      </c>
      <c r="AE42" s="202">
        <v>24.33</v>
      </c>
      <c r="AF42" s="202">
        <v>0</v>
      </c>
      <c r="AG42" s="202">
        <v>0</v>
      </c>
      <c r="AH42" s="202">
        <v>0</v>
      </c>
      <c r="AI42" s="202">
        <v>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33.82</v>
      </c>
      <c r="AQ42" s="202">
        <v>11.61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39.81</v>
      </c>
      <c r="L43" s="202">
        <v>33.82</v>
      </c>
      <c r="M43" s="202">
        <v>0</v>
      </c>
      <c r="N43" s="202">
        <v>29.15</v>
      </c>
      <c r="O43" s="202">
        <v>48.94</v>
      </c>
      <c r="P43" s="202">
        <v>49.22</v>
      </c>
      <c r="Q43" s="202">
        <v>2.8</v>
      </c>
      <c r="R43" s="202">
        <v>5.42</v>
      </c>
      <c r="S43" s="202">
        <v>0</v>
      </c>
      <c r="T43" s="202">
        <v>0</v>
      </c>
      <c r="U43" s="202">
        <v>277.10000000000002</v>
      </c>
      <c r="V43" s="202">
        <v>2.8</v>
      </c>
      <c r="W43" s="202">
        <v>11.03</v>
      </c>
      <c r="X43" s="202">
        <v>24.27</v>
      </c>
      <c r="Y43" s="202">
        <v>0</v>
      </c>
      <c r="Z43">
        <v>0</v>
      </c>
      <c r="AA43" s="202">
        <v>8.24</v>
      </c>
      <c r="AB43" s="202">
        <v>0</v>
      </c>
      <c r="AC43" s="202">
        <v>0</v>
      </c>
      <c r="AD43" s="202">
        <v>0</v>
      </c>
      <c r="AE43" s="202">
        <v>24.33</v>
      </c>
      <c r="AF43" s="202">
        <v>0</v>
      </c>
      <c r="AG43" s="202">
        <v>0</v>
      </c>
      <c r="AH43" s="202">
        <v>0</v>
      </c>
      <c r="AI43" s="202">
        <v>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33.82</v>
      </c>
      <c r="AQ43" s="202">
        <v>11.61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39.81</v>
      </c>
      <c r="L44" s="202">
        <v>33.82</v>
      </c>
      <c r="M44" s="202">
        <v>0</v>
      </c>
      <c r="N44" s="202">
        <v>29.15</v>
      </c>
      <c r="O44" s="202">
        <v>48.94</v>
      </c>
      <c r="P44" s="202">
        <v>49.22</v>
      </c>
      <c r="Q44" s="202">
        <v>2.8</v>
      </c>
      <c r="R44" s="202">
        <v>5.42</v>
      </c>
      <c r="S44" s="202">
        <v>0</v>
      </c>
      <c r="T44" s="202">
        <v>0</v>
      </c>
      <c r="U44" s="202">
        <v>277.10000000000002</v>
      </c>
      <c r="V44" s="202">
        <v>2.8</v>
      </c>
      <c r="W44" s="202">
        <v>11.03</v>
      </c>
      <c r="X44" s="202">
        <v>24.27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24.33</v>
      </c>
      <c r="AF44" s="202">
        <v>0</v>
      </c>
      <c r="AG44" s="202">
        <v>0</v>
      </c>
      <c r="AH44" s="202">
        <v>0</v>
      </c>
      <c r="AI44" s="202">
        <v>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33.82</v>
      </c>
      <c r="AQ44" s="202">
        <v>11.61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39.81</v>
      </c>
      <c r="L45" s="202">
        <v>33.82</v>
      </c>
      <c r="M45" s="202">
        <v>0</v>
      </c>
      <c r="N45" s="202">
        <v>29.15</v>
      </c>
      <c r="O45" s="202">
        <v>48.94</v>
      </c>
      <c r="P45" s="202">
        <v>49.22</v>
      </c>
      <c r="Q45" s="202">
        <v>2.8</v>
      </c>
      <c r="R45" s="202">
        <v>5.42</v>
      </c>
      <c r="S45" s="202">
        <v>0</v>
      </c>
      <c r="T45" s="202">
        <v>0</v>
      </c>
      <c r="U45" s="202">
        <v>277.10000000000002</v>
      </c>
      <c r="V45" s="202">
        <v>2.8</v>
      </c>
      <c r="W45" s="202">
        <v>11.03</v>
      </c>
      <c r="X45" s="202">
        <v>24.27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24.33</v>
      </c>
      <c r="AF45" s="202">
        <v>0</v>
      </c>
      <c r="AG45" s="202">
        <v>0</v>
      </c>
      <c r="AH45" s="202">
        <v>0</v>
      </c>
      <c r="AI45" s="202">
        <v>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33.82</v>
      </c>
      <c r="AQ45" s="202">
        <v>11.61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39.81</v>
      </c>
      <c r="L46" s="202">
        <v>33.82</v>
      </c>
      <c r="M46" s="202">
        <v>0</v>
      </c>
      <c r="N46" s="202">
        <v>29.15</v>
      </c>
      <c r="O46" s="202">
        <v>48.94</v>
      </c>
      <c r="P46" s="202">
        <v>49.22</v>
      </c>
      <c r="Q46" s="202">
        <v>2.8</v>
      </c>
      <c r="R46" s="202">
        <v>5.42</v>
      </c>
      <c r="S46" s="202">
        <v>0</v>
      </c>
      <c r="T46" s="202">
        <v>0</v>
      </c>
      <c r="U46" s="202">
        <v>277.10000000000002</v>
      </c>
      <c r="V46" s="202">
        <v>2.8</v>
      </c>
      <c r="W46" s="202">
        <v>11.03</v>
      </c>
      <c r="X46" s="202">
        <v>24.27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24.33</v>
      </c>
      <c r="AF46" s="202">
        <v>0</v>
      </c>
      <c r="AG46" s="202">
        <v>0</v>
      </c>
      <c r="AH46" s="202">
        <v>0</v>
      </c>
      <c r="AI46" s="202">
        <v>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33.82</v>
      </c>
      <c r="AQ46" s="202">
        <v>11.61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39.81</v>
      </c>
      <c r="L47" s="202">
        <v>33.82</v>
      </c>
      <c r="M47" s="202">
        <v>0</v>
      </c>
      <c r="N47" s="202">
        <v>29.15</v>
      </c>
      <c r="O47" s="202">
        <v>48.94</v>
      </c>
      <c r="P47" s="202">
        <v>49.22</v>
      </c>
      <c r="Q47" s="202">
        <v>2.8</v>
      </c>
      <c r="R47" s="202">
        <v>5.42</v>
      </c>
      <c r="S47" s="202">
        <v>0</v>
      </c>
      <c r="T47" s="202">
        <v>0</v>
      </c>
      <c r="U47" s="202">
        <v>277.10000000000002</v>
      </c>
      <c r="V47" s="202">
        <v>2.64</v>
      </c>
      <c r="W47" s="202">
        <v>11.03</v>
      </c>
      <c r="X47" s="202">
        <v>24.27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23.85</v>
      </c>
      <c r="AF47" s="202">
        <v>0</v>
      </c>
      <c r="AG47" s="202">
        <v>0</v>
      </c>
      <c r="AH47" s="202">
        <v>0</v>
      </c>
      <c r="AI47" s="202">
        <v>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33.82</v>
      </c>
      <c r="AQ47" s="202">
        <v>11.6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39.81</v>
      </c>
      <c r="L48" s="202">
        <v>33.82</v>
      </c>
      <c r="M48" s="202">
        <v>0</v>
      </c>
      <c r="N48" s="202">
        <v>29.15</v>
      </c>
      <c r="O48" s="202">
        <v>48.94</v>
      </c>
      <c r="P48" s="202">
        <v>49.22</v>
      </c>
      <c r="Q48" s="202">
        <v>2.8</v>
      </c>
      <c r="R48" s="202">
        <v>5.42</v>
      </c>
      <c r="S48" s="202">
        <v>0</v>
      </c>
      <c r="T48" s="202">
        <v>0</v>
      </c>
      <c r="U48" s="202">
        <v>277.10000000000002</v>
      </c>
      <c r="V48" s="202">
        <v>2.8</v>
      </c>
      <c r="W48" s="202">
        <v>11.03</v>
      </c>
      <c r="X48" s="202">
        <v>24.27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23.85</v>
      </c>
      <c r="AF48" s="202">
        <v>0</v>
      </c>
      <c r="AG48" s="202">
        <v>0</v>
      </c>
      <c r="AH48" s="202">
        <v>0</v>
      </c>
      <c r="AI48" s="202">
        <v>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33.82</v>
      </c>
      <c r="AQ48" s="202">
        <v>11.6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39.81</v>
      </c>
      <c r="L49" s="202">
        <v>33.82</v>
      </c>
      <c r="M49" s="202">
        <v>0</v>
      </c>
      <c r="N49" s="202">
        <v>29.15</v>
      </c>
      <c r="O49" s="202">
        <v>48.94</v>
      </c>
      <c r="P49" s="202">
        <v>49.22</v>
      </c>
      <c r="Q49" s="202">
        <v>2.8</v>
      </c>
      <c r="R49" s="202">
        <v>5.42</v>
      </c>
      <c r="S49" s="202">
        <v>0</v>
      </c>
      <c r="T49" s="202">
        <v>0</v>
      </c>
      <c r="U49" s="202">
        <v>277.10000000000002</v>
      </c>
      <c r="V49" s="202">
        <v>2.8</v>
      </c>
      <c r="W49" s="202">
        <v>11.03</v>
      </c>
      <c r="X49" s="202">
        <v>22.15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23.85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33.82</v>
      </c>
      <c r="AQ49" s="202">
        <v>11.6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39.81</v>
      </c>
      <c r="L50" s="202">
        <v>33.82</v>
      </c>
      <c r="M50" s="202">
        <v>0</v>
      </c>
      <c r="N50" s="202">
        <v>29.15</v>
      </c>
      <c r="O50" s="202">
        <v>48.94</v>
      </c>
      <c r="P50" s="202">
        <v>49.22</v>
      </c>
      <c r="Q50" s="202">
        <v>2.8</v>
      </c>
      <c r="R50" s="202">
        <v>5.42</v>
      </c>
      <c r="S50" s="202">
        <v>0</v>
      </c>
      <c r="T50" s="202">
        <v>0</v>
      </c>
      <c r="U50" s="202">
        <v>277.10000000000002</v>
      </c>
      <c r="V50" s="202">
        <v>2.8</v>
      </c>
      <c r="W50" s="202">
        <v>11.03</v>
      </c>
      <c r="X50" s="202">
        <v>22.15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23.85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33.82</v>
      </c>
      <c r="AQ50" s="202">
        <v>11.6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39.81</v>
      </c>
      <c r="L51" s="202">
        <v>33.82</v>
      </c>
      <c r="M51" s="202">
        <v>0</v>
      </c>
      <c r="N51" s="202">
        <v>29.15</v>
      </c>
      <c r="O51" s="202">
        <v>48.94</v>
      </c>
      <c r="P51" s="202">
        <v>49.22</v>
      </c>
      <c r="Q51" s="202">
        <v>2.8</v>
      </c>
      <c r="R51" s="202">
        <v>5.42</v>
      </c>
      <c r="S51" s="202">
        <v>0</v>
      </c>
      <c r="T51" s="202">
        <v>0</v>
      </c>
      <c r="U51" s="202">
        <v>277.10000000000002</v>
      </c>
      <c r="V51" s="202">
        <v>2.8</v>
      </c>
      <c r="W51" s="202">
        <v>11.03</v>
      </c>
      <c r="X51" s="202">
        <v>22.15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23.85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33.82</v>
      </c>
      <c r="AQ51" s="202">
        <v>11.6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39.81</v>
      </c>
      <c r="L52" s="202">
        <v>33.82</v>
      </c>
      <c r="M52" s="202">
        <v>0</v>
      </c>
      <c r="N52" s="202">
        <v>29.15</v>
      </c>
      <c r="O52" s="202">
        <v>48.94</v>
      </c>
      <c r="P52" s="202">
        <v>49.22</v>
      </c>
      <c r="Q52" s="202">
        <v>2.8</v>
      </c>
      <c r="R52" s="202">
        <v>5.42</v>
      </c>
      <c r="S52" s="202">
        <v>0</v>
      </c>
      <c r="T52" s="202">
        <v>0</v>
      </c>
      <c r="U52" s="202">
        <v>277.10000000000002</v>
      </c>
      <c r="V52" s="202">
        <v>2.8</v>
      </c>
      <c r="W52" s="202">
        <v>11.03</v>
      </c>
      <c r="X52" s="202">
        <v>22.15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23.85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33.82</v>
      </c>
      <c r="AQ52" s="202">
        <v>11.6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39.81</v>
      </c>
      <c r="L53" s="202">
        <v>33.82</v>
      </c>
      <c r="M53" s="202">
        <v>0</v>
      </c>
      <c r="N53" s="202">
        <v>29.15</v>
      </c>
      <c r="O53" s="202">
        <v>48.94</v>
      </c>
      <c r="P53" s="202">
        <v>49.22</v>
      </c>
      <c r="Q53" s="202">
        <v>2.8</v>
      </c>
      <c r="R53" s="202">
        <v>5.42</v>
      </c>
      <c r="S53" s="202">
        <v>0</v>
      </c>
      <c r="T53" s="202">
        <v>0</v>
      </c>
      <c r="U53" s="202">
        <v>277.10000000000002</v>
      </c>
      <c r="V53" s="202">
        <v>2.8</v>
      </c>
      <c r="W53" s="202">
        <v>11.03</v>
      </c>
      <c r="X53" s="202">
        <v>22.15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23.85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33.82</v>
      </c>
      <c r="AQ53" s="202">
        <v>11.6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39.81</v>
      </c>
      <c r="L54" s="202">
        <v>33.82</v>
      </c>
      <c r="M54" s="202">
        <v>0</v>
      </c>
      <c r="N54" s="202">
        <v>29.15</v>
      </c>
      <c r="O54" s="202">
        <v>48.94</v>
      </c>
      <c r="P54" s="202">
        <v>49.22</v>
      </c>
      <c r="Q54" s="202">
        <v>2.8</v>
      </c>
      <c r="R54" s="202">
        <v>5.42</v>
      </c>
      <c r="S54" s="202">
        <v>0</v>
      </c>
      <c r="T54" s="202">
        <v>0</v>
      </c>
      <c r="U54" s="202">
        <v>277.10000000000002</v>
      </c>
      <c r="V54" s="202">
        <v>5.0999999999999996</v>
      </c>
      <c r="W54" s="202">
        <v>11.03</v>
      </c>
      <c r="X54" s="202">
        <v>22.15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23.85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33.82</v>
      </c>
      <c r="AQ54" s="202">
        <v>11.6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39.81</v>
      </c>
      <c r="L55" s="202">
        <v>33.82</v>
      </c>
      <c r="M55" s="202">
        <v>0</v>
      </c>
      <c r="N55" s="202">
        <v>29.15</v>
      </c>
      <c r="O55" s="202">
        <v>48.94</v>
      </c>
      <c r="P55" s="202">
        <v>49.22</v>
      </c>
      <c r="Q55" s="202">
        <v>2.8</v>
      </c>
      <c r="R55" s="202">
        <v>5.42</v>
      </c>
      <c r="S55" s="202">
        <v>0</v>
      </c>
      <c r="T55" s="202">
        <v>0</v>
      </c>
      <c r="U55" s="202">
        <v>277.10000000000002</v>
      </c>
      <c r="V55" s="202">
        <v>5.0999999999999996</v>
      </c>
      <c r="W55" s="202">
        <v>11.03</v>
      </c>
      <c r="X55" s="202">
        <v>22.15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23.85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32.909999999999997</v>
      </c>
      <c r="AQ55" s="202">
        <v>11.6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39.81</v>
      </c>
      <c r="L56" s="202">
        <v>33.82</v>
      </c>
      <c r="M56" s="202">
        <v>0</v>
      </c>
      <c r="N56" s="202">
        <v>29.15</v>
      </c>
      <c r="O56" s="202">
        <v>48.94</v>
      </c>
      <c r="P56" s="202">
        <v>49.22</v>
      </c>
      <c r="Q56" s="202">
        <v>2.8</v>
      </c>
      <c r="R56" s="202">
        <v>5.42</v>
      </c>
      <c r="S56" s="202">
        <v>0</v>
      </c>
      <c r="T56" s="202">
        <v>0</v>
      </c>
      <c r="U56" s="202">
        <v>277.10000000000002</v>
      </c>
      <c r="V56" s="202">
        <v>5.0999999999999996</v>
      </c>
      <c r="W56" s="202">
        <v>11.03</v>
      </c>
      <c r="X56" s="202">
        <v>22.15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23.85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32.909999999999997</v>
      </c>
      <c r="AQ56" s="202">
        <v>11.6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39.81</v>
      </c>
      <c r="L57" s="202">
        <v>33.82</v>
      </c>
      <c r="M57" s="202">
        <v>0</v>
      </c>
      <c r="N57" s="202">
        <v>29.15</v>
      </c>
      <c r="O57" s="202">
        <v>48.94</v>
      </c>
      <c r="P57" s="202">
        <v>49.22</v>
      </c>
      <c r="Q57" s="202">
        <v>2.8</v>
      </c>
      <c r="R57" s="202">
        <v>5.42</v>
      </c>
      <c r="S57" s="202">
        <v>0</v>
      </c>
      <c r="T57" s="202">
        <v>0</v>
      </c>
      <c r="U57" s="202">
        <v>277.10000000000002</v>
      </c>
      <c r="V57" s="202">
        <v>5.0999999999999996</v>
      </c>
      <c r="W57" s="202">
        <v>11.03</v>
      </c>
      <c r="X57" s="202">
        <v>22.91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23.85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32.68</v>
      </c>
      <c r="AQ57" s="202">
        <v>11.6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39.81</v>
      </c>
      <c r="L58" s="202">
        <v>33.82</v>
      </c>
      <c r="M58" s="202">
        <v>0</v>
      </c>
      <c r="N58" s="202">
        <v>29.15</v>
      </c>
      <c r="O58" s="202">
        <v>48.94</v>
      </c>
      <c r="P58" s="202">
        <v>49.22</v>
      </c>
      <c r="Q58" s="202">
        <v>2.8</v>
      </c>
      <c r="R58" s="202">
        <v>5.42</v>
      </c>
      <c r="S58" s="202">
        <v>0</v>
      </c>
      <c r="T58" s="202">
        <v>0</v>
      </c>
      <c r="U58" s="202">
        <v>277.10000000000002</v>
      </c>
      <c r="V58" s="202">
        <v>5.0999999999999996</v>
      </c>
      <c r="W58" s="202">
        <v>11.03</v>
      </c>
      <c r="X58" s="202">
        <v>22.91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23.85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32.68</v>
      </c>
      <c r="AQ58" s="202">
        <v>11.6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39.81</v>
      </c>
      <c r="L59" s="202">
        <v>33.82</v>
      </c>
      <c r="M59" s="202">
        <v>0</v>
      </c>
      <c r="N59" s="202">
        <v>29.15</v>
      </c>
      <c r="O59" s="202">
        <v>48.94</v>
      </c>
      <c r="P59" s="202">
        <v>49.22</v>
      </c>
      <c r="Q59" s="202">
        <v>2.8</v>
      </c>
      <c r="R59" s="202">
        <v>5.42</v>
      </c>
      <c r="S59" s="202">
        <v>0</v>
      </c>
      <c r="T59" s="202">
        <v>0</v>
      </c>
      <c r="U59" s="202">
        <v>277.10000000000002</v>
      </c>
      <c r="V59" s="202">
        <v>5.0999999999999996</v>
      </c>
      <c r="W59" s="202">
        <v>11.03</v>
      </c>
      <c r="X59" s="202">
        <v>22.91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23.53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33.82</v>
      </c>
      <c r="AQ59" s="202">
        <v>22.14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39.81</v>
      </c>
      <c r="L60" s="202">
        <v>33.82</v>
      </c>
      <c r="M60" s="202">
        <v>0</v>
      </c>
      <c r="N60" s="202">
        <v>29.15</v>
      </c>
      <c r="O60" s="202">
        <v>48.94</v>
      </c>
      <c r="P60" s="202">
        <v>49.22</v>
      </c>
      <c r="Q60" s="202">
        <v>2.8</v>
      </c>
      <c r="R60" s="202">
        <v>5.42</v>
      </c>
      <c r="S60" s="202">
        <v>0</v>
      </c>
      <c r="T60" s="202">
        <v>0</v>
      </c>
      <c r="U60" s="202">
        <v>277.10000000000002</v>
      </c>
      <c r="V60" s="202">
        <v>5.0999999999999996</v>
      </c>
      <c r="W60" s="202">
        <v>11.03</v>
      </c>
      <c r="X60" s="202">
        <v>22.91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23.53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33.82</v>
      </c>
      <c r="AQ60" s="202">
        <v>22.14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39.81</v>
      </c>
      <c r="L61" s="202">
        <v>33.82</v>
      </c>
      <c r="M61" s="202">
        <v>0</v>
      </c>
      <c r="N61" s="202">
        <v>29.15</v>
      </c>
      <c r="O61" s="202">
        <v>48.94</v>
      </c>
      <c r="P61" s="202">
        <v>49.22</v>
      </c>
      <c r="Q61" s="202">
        <v>2.8</v>
      </c>
      <c r="R61" s="202">
        <v>5.42</v>
      </c>
      <c r="S61" s="202">
        <v>0</v>
      </c>
      <c r="T61" s="202">
        <v>0</v>
      </c>
      <c r="U61" s="202">
        <v>277.10000000000002</v>
      </c>
      <c r="V61" s="202">
        <v>5.0999999999999996</v>
      </c>
      <c r="W61" s="202">
        <v>11.03</v>
      </c>
      <c r="X61" s="202">
        <v>22.91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23.53</v>
      </c>
      <c r="AF61" s="202">
        <v>0</v>
      </c>
      <c r="AG61" s="202">
        <v>0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33.82</v>
      </c>
      <c r="AQ61" s="202">
        <v>22.14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39.81</v>
      </c>
      <c r="L62" s="202">
        <v>33.82</v>
      </c>
      <c r="M62" s="202">
        <v>0</v>
      </c>
      <c r="N62" s="202">
        <v>29.15</v>
      </c>
      <c r="O62" s="202">
        <v>48.94</v>
      </c>
      <c r="P62" s="202">
        <v>49.22</v>
      </c>
      <c r="Q62" s="202">
        <v>2.8</v>
      </c>
      <c r="R62" s="202">
        <v>5.42</v>
      </c>
      <c r="S62" s="202">
        <v>0</v>
      </c>
      <c r="T62" s="202">
        <v>0</v>
      </c>
      <c r="U62" s="202">
        <v>277.10000000000002</v>
      </c>
      <c r="V62" s="202">
        <v>5.0999999999999996</v>
      </c>
      <c r="W62" s="202">
        <v>11.03</v>
      </c>
      <c r="X62" s="202">
        <v>22.91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23.53</v>
      </c>
      <c r="AF62" s="202">
        <v>0</v>
      </c>
      <c r="AG62" s="202">
        <v>0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33.82</v>
      </c>
      <c r="AQ62" s="202">
        <v>22.14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39.81</v>
      </c>
      <c r="L63" s="202">
        <v>33.82</v>
      </c>
      <c r="M63" s="202">
        <v>0</v>
      </c>
      <c r="N63" s="202">
        <v>29.15</v>
      </c>
      <c r="O63" s="202">
        <v>48.94</v>
      </c>
      <c r="P63" s="202">
        <v>49.22</v>
      </c>
      <c r="Q63" s="202">
        <v>2.8</v>
      </c>
      <c r="R63" s="202">
        <v>5.42</v>
      </c>
      <c r="S63" s="202">
        <v>0</v>
      </c>
      <c r="T63" s="202">
        <v>0</v>
      </c>
      <c r="U63" s="202">
        <v>277.10000000000002</v>
      </c>
      <c r="V63" s="202">
        <v>5.0999999999999996</v>
      </c>
      <c r="W63" s="202">
        <v>11.03</v>
      </c>
      <c r="X63" s="202">
        <v>22.91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23.53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33.82</v>
      </c>
      <c r="AQ63" s="202">
        <v>22.14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39.81</v>
      </c>
      <c r="L64" s="202">
        <v>33.82</v>
      </c>
      <c r="M64" s="202">
        <v>0</v>
      </c>
      <c r="N64" s="202">
        <v>29.15</v>
      </c>
      <c r="O64" s="202">
        <v>48.94</v>
      </c>
      <c r="P64" s="202">
        <v>49.22</v>
      </c>
      <c r="Q64" s="202">
        <v>2.8</v>
      </c>
      <c r="R64" s="202">
        <v>5.42</v>
      </c>
      <c r="S64" s="202">
        <v>0</v>
      </c>
      <c r="T64" s="202">
        <v>0</v>
      </c>
      <c r="U64" s="202">
        <v>277.10000000000002</v>
      </c>
      <c r="V64" s="202">
        <v>5.0999999999999996</v>
      </c>
      <c r="W64" s="202">
        <v>11.03</v>
      </c>
      <c r="X64" s="202">
        <v>22.91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23.53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33.82</v>
      </c>
      <c r="AQ64" s="202">
        <v>22.14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39.81</v>
      </c>
      <c r="L65" s="202">
        <v>33.82</v>
      </c>
      <c r="M65" s="202">
        <v>0</v>
      </c>
      <c r="N65" s="202">
        <v>29.15</v>
      </c>
      <c r="O65" s="202">
        <v>48.94</v>
      </c>
      <c r="P65" s="202">
        <v>49.22</v>
      </c>
      <c r="Q65" s="202">
        <v>2.8</v>
      </c>
      <c r="R65" s="202">
        <v>5.42</v>
      </c>
      <c r="S65" s="202">
        <v>0</v>
      </c>
      <c r="T65" s="202">
        <v>0</v>
      </c>
      <c r="U65" s="202">
        <v>277.10000000000002</v>
      </c>
      <c r="V65" s="202">
        <v>5.0999999999999996</v>
      </c>
      <c r="W65" s="202">
        <v>11.03</v>
      </c>
      <c r="X65" s="202">
        <v>22.91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23.53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33.82</v>
      </c>
      <c r="AQ65" s="202">
        <v>22.14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39.81</v>
      </c>
      <c r="L66" s="202">
        <v>33.82</v>
      </c>
      <c r="M66" s="202">
        <v>0</v>
      </c>
      <c r="N66" s="202">
        <v>29.15</v>
      </c>
      <c r="O66" s="202">
        <v>48.94</v>
      </c>
      <c r="P66" s="202">
        <v>49.22</v>
      </c>
      <c r="Q66" s="202">
        <v>2.8</v>
      </c>
      <c r="R66" s="202">
        <v>5.42</v>
      </c>
      <c r="S66" s="202">
        <v>0</v>
      </c>
      <c r="T66" s="202">
        <v>0</v>
      </c>
      <c r="U66" s="202">
        <v>277.10000000000002</v>
      </c>
      <c r="V66" s="202">
        <v>5.0999999999999996</v>
      </c>
      <c r="W66" s="202">
        <v>11.03</v>
      </c>
      <c r="X66" s="202">
        <v>22.91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23.53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68.540000000000006</v>
      </c>
      <c r="AQ66" s="202">
        <v>22.14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57.98</v>
      </c>
      <c r="L67" s="202">
        <v>33.82</v>
      </c>
      <c r="M67" s="202">
        <v>0</v>
      </c>
      <c r="N67" s="202">
        <v>29.15</v>
      </c>
      <c r="O67" s="202">
        <v>48.94</v>
      </c>
      <c r="P67" s="202">
        <v>49.22</v>
      </c>
      <c r="Q67" s="202">
        <v>2.8</v>
      </c>
      <c r="R67" s="202">
        <v>10.41</v>
      </c>
      <c r="S67" s="202">
        <v>0</v>
      </c>
      <c r="T67" s="202">
        <v>0</v>
      </c>
      <c r="U67" s="202">
        <v>277.10000000000002</v>
      </c>
      <c r="V67" s="202">
        <v>5.0999999999999996</v>
      </c>
      <c r="W67" s="202">
        <v>11.03</v>
      </c>
      <c r="X67" s="202">
        <v>22.91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23.53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68.540000000000006</v>
      </c>
      <c r="AQ67" s="202">
        <v>22.14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47.35</v>
      </c>
      <c r="L68" s="202">
        <v>61.54</v>
      </c>
      <c r="M68" s="202">
        <v>0</v>
      </c>
      <c r="N68" s="202">
        <v>29.15</v>
      </c>
      <c r="O68" s="202">
        <v>48.94</v>
      </c>
      <c r="P68" s="202">
        <v>49.22</v>
      </c>
      <c r="Q68" s="202">
        <v>2.8</v>
      </c>
      <c r="R68" s="202">
        <v>10.3</v>
      </c>
      <c r="S68" s="202">
        <v>0</v>
      </c>
      <c r="T68" s="202">
        <v>0</v>
      </c>
      <c r="U68" s="202">
        <v>277.10000000000002</v>
      </c>
      <c r="V68" s="202">
        <v>5.0999999999999996</v>
      </c>
      <c r="W68" s="202">
        <v>11.03</v>
      </c>
      <c r="X68" s="202">
        <v>22.91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23.53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68.540000000000006</v>
      </c>
      <c r="AQ68" s="202">
        <v>22.14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79.33</v>
      </c>
      <c r="L69" s="202">
        <v>62.39</v>
      </c>
      <c r="M69" s="202">
        <v>0</v>
      </c>
      <c r="N69" s="202">
        <v>29.15</v>
      </c>
      <c r="O69" s="202">
        <v>48.94</v>
      </c>
      <c r="P69" s="202">
        <v>49.22</v>
      </c>
      <c r="Q69" s="202">
        <v>5.03</v>
      </c>
      <c r="R69" s="202">
        <v>10.25</v>
      </c>
      <c r="S69" s="202">
        <v>0</v>
      </c>
      <c r="T69" s="202">
        <v>0</v>
      </c>
      <c r="U69" s="202">
        <v>277.10000000000002</v>
      </c>
      <c r="V69" s="202">
        <v>5.0999999999999996</v>
      </c>
      <c r="W69" s="202">
        <v>11.03</v>
      </c>
      <c r="X69" s="202">
        <v>22.91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23.53</v>
      </c>
      <c r="AF69" s="202">
        <v>0</v>
      </c>
      <c r="AG69" s="202">
        <v>0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68.540000000000006</v>
      </c>
      <c r="AQ69" s="202">
        <v>19.14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79.33</v>
      </c>
      <c r="L70" s="202">
        <v>62.39</v>
      </c>
      <c r="M70" s="202">
        <v>0</v>
      </c>
      <c r="N70" s="202">
        <v>29.15</v>
      </c>
      <c r="O70" s="202">
        <v>48.94</v>
      </c>
      <c r="P70" s="202">
        <v>49.22</v>
      </c>
      <c r="Q70" s="202">
        <v>5.05</v>
      </c>
      <c r="R70" s="202">
        <v>10.25</v>
      </c>
      <c r="S70" s="202">
        <v>0</v>
      </c>
      <c r="T70" s="202">
        <v>0</v>
      </c>
      <c r="U70" s="202">
        <v>277.10000000000002</v>
      </c>
      <c r="V70" s="202">
        <v>5.0999999999999996</v>
      </c>
      <c r="W70" s="202">
        <v>11.03</v>
      </c>
      <c r="X70" s="202">
        <v>22.91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23.53</v>
      </c>
      <c r="AF70" s="202">
        <v>0</v>
      </c>
      <c r="AG70" s="202">
        <v>0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68.540000000000006</v>
      </c>
      <c r="AQ70" s="202">
        <v>19.14</v>
      </c>
      <c r="AR70" s="202">
        <v>21.19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79.33</v>
      </c>
      <c r="L71" s="202">
        <v>62.39</v>
      </c>
      <c r="M71" s="202">
        <v>0</v>
      </c>
      <c r="N71" s="202">
        <v>29.15</v>
      </c>
      <c r="O71" s="202">
        <v>48.94</v>
      </c>
      <c r="P71" s="202">
        <v>49.22</v>
      </c>
      <c r="Q71" s="202">
        <v>5.05</v>
      </c>
      <c r="R71" s="202">
        <v>10.26</v>
      </c>
      <c r="S71" s="202">
        <v>0</v>
      </c>
      <c r="T71" s="202">
        <v>0</v>
      </c>
      <c r="U71" s="202">
        <v>277.10000000000002</v>
      </c>
      <c r="V71" s="202">
        <v>5.0999999999999996</v>
      </c>
      <c r="W71" s="202">
        <v>11.03</v>
      </c>
      <c r="X71" s="202">
        <v>22.91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23.53</v>
      </c>
      <c r="AF71" s="202">
        <v>0</v>
      </c>
      <c r="AG71" s="202">
        <v>0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68.540000000000006</v>
      </c>
      <c r="AQ71" s="202">
        <v>19.14</v>
      </c>
      <c r="AR71" s="202">
        <v>18.41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79.33</v>
      </c>
      <c r="L72" s="202">
        <v>62.39</v>
      </c>
      <c r="M72" s="202">
        <v>0</v>
      </c>
      <c r="N72" s="202">
        <v>29.15</v>
      </c>
      <c r="O72" s="202">
        <v>48.94</v>
      </c>
      <c r="P72" s="202">
        <v>49.22</v>
      </c>
      <c r="Q72" s="202">
        <v>5.05</v>
      </c>
      <c r="R72" s="202">
        <v>10.26</v>
      </c>
      <c r="S72" s="202">
        <v>0</v>
      </c>
      <c r="T72" s="202">
        <v>0</v>
      </c>
      <c r="U72" s="202">
        <v>277.10000000000002</v>
      </c>
      <c r="V72" s="202">
        <v>5.0999999999999996</v>
      </c>
      <c r="W72" s="202">
        <v>11.03</v>
      </c>
      <c r="X72" s="202">
        <v>22.91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23.53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68.540000000000006</v>
      </c>
      <c r="AQ72" s="202">
        <v>19.14</v>
      </c>
      <c r="AR72" s="202">
        <v>13.16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79.33</v>
      </c>
      <c r="L73" s="202">
        <v>62.39</v>
      </c>
      <c r="M73" s="202">
        <v>0</v>
      </c>
      <c r="N73" s="202">
        <v>29.15</v>
      </c>
      <c r="O73" s="202">
        <v>48.94</v>
      </c>
      <c r="P73" s="202">
        <v>49.22</v>
      </c>
      <c r="Q73" s="202">
        <v>5.05</v>
      </c>
      <c r="R73" s="202">
        <v>10.26</v>
      </c>
      <c r="S73" s="202">
        <v>0</v>
      </c>
      <c r="T73" s="202">
        <v>0</v>
      </c>
      <c r="U73" s="202">
        <v>277.10000000000002</v>
      </c>
      <c r="V73" s="202">
        <v>5.0999999999999996</v>
      </c>
      <c r="W73" s="202">
        <v>11.03</v>
      </c>
      <c r="X73" s="202">
        <v>22.91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23.53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57.55</v>
      </c>
      <c r="AQ73" s="202">
        <v>19.14</v>
      </c>
      <c r="AR73" s="202">
        <v>7.79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79.33</v>
      </c>
      <c r="L74" s="202">
        <v>62.39</v>
      </c>
      <c r="M74" s="202">
        <v>0</v>
      </c>
      <c r="N74" s="202">
        <v>29.15</v>
      </c>
      <c r="O74" s="202">
        <v>48.94</v>
      </c>
      <c r="P74" s="202">
        <v>49.22</v>
      </c>
      <c r="Q74" s="202">
        <v>5.05</v>
      </c>
      <c r="R74" s="202">
        <v>10.26</v>
      </c>
      <c r="S74" s="202">
        <v>0</v>
      </c>
      <c r="T74" s="202">
        <v>0</v>
      </c>
      <c r="U74" s="202">
        <v>277.10000000000002</v>
      </c>
      <c r="V74" s="202">
        <v>5.0999999999999996</v>
      </c>
      <c r="W74" s="202">
        <v>11.03</v>
      </c>
      <c r="X74" s="202">
        <v>22.91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23.53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57.55</v>
      </c>
      <c r="AQ74" s="202">
        <v>19.14</v>
      </c>
      <c r="AR74" s="202">
        <v>4.22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79.33</v>
      </c>
      <c r="L75" s="202">
        <v>62.39</v>
      </c>
      <c r="M75" s="202">
        <v>0</v>
      </c>
      <c r="N75" s="202">
        <v>29.15</v>
      </c>
      <c r="O75" s="202">
        <v>48.94</v>
      </c>
      <c r="P75" s="202">
        <v>49.22</v>
      </c>
      <c r="Q75" s="202">
        <v>5.05</v>
      </c>
      <c r="R75" s="202">
        <v>10.26</v>
      </c>
      <c r="S75" s="202">
        <v>0</v>
      </c>
      <c r="T75" s="202">
        <v>0</v>
      </c>
      <c r="U75" s="202">
        <v>282.29000000000002</v>
      </c>
      <c r="V75" s="202">
        <v>5.0999999999999996</v>
      </c>
      <c r="W75" s="202">
        <v>11.03</v>
      </c>
      <c r="X75" s="202">
        <v>22.91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23.53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57.55</v>
      </c>
      <c r="AQ75" s="202">
        <v>19.14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79.33</v>
      </c>
      <c r="L76" s="202">
        <v>62.39</v>
      </c>
      <c r="M76" s="202">
        <v>0</v>
      </c>
      <c r="N76" s="202">
        <v>29.15</v>
      </c>
      <c r="O76" s="202">
        <v>48.94</v>
      </c>
      <c r="P76" s="202">
        <v>49.22</v>
      </c>
      <c r="Q76" s="202">
        <v>5.05</v>
      </c>
      <c r="R76" s="202">
        <v>10.26</v>
      </c>
      <c r="S76" s="202">
        <v>0</v>
      </c>
      <c r="T76" s="202">
        <v>0</v>
      </c>
      <c r="U76" s="202">
        <v>282.83</v>
      </c>
      <c r="V76" s="202">
        <v>5.0999999999999996</v>
      </c>
      <c r="W76" s="202">
        <v>11.03</v>
      </c>
      <c r="X76" s="202">
        <v>22.91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23.53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57.55</v>
      </c>
      <c r="AQ76" s="202">
        <v>19.14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79.33</v>
      </c>
      <c r="L77" s="202">
        <v>62.39</v>
      </c>
      <c r="M77" s="202">
        <v>0</v>
      </c>
      <c r="N77" s="202">
        <v>29.15</v>
      </c>
      <c r="O77" s="202">
        <v>48.94</v>
      </c>
      <c r="P77" s="202">
        <v>49.22</v>
      </c>
      <c r="Q77" s="202">
        <v>5.05</v>
      </c>
      <c r="R77" s="202">
        <v>10.25</v>
      </c>
      <c r="S77" s="202">
        <v>0</v>
      </c>
      <c r="T77" s="202">
        <v>0</v>
      </c>
      <c r="U77" s="202">
        <v>282.83</v>
      </c>
      <c r="V77" s="202">
        <v>5.0999999999999996</v>
      </c>
      <c r="W77" s="202">
        <v>11.03</v>
      </c>
      <c r="X77" s="202">
        <v>22.91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23.53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57.55</v>
      </c>
      <c r="AQ77" s="202">
        <v>19.14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79.33</v>
      </c>
      <c r="L78" s="202">
        <v>62.39</v>
      </c>
      <c r="M78" s="202">
        <v>0</v>
      </c>
      <c r="N78" s="202">
        <v>29.15</v>
      </c>
      <c r="O78" s="202">
        <v>48.94</v>
      </c>
      <c r="P78" s="202">
        <v>49.22</v>
      </c>
      <c r="Q78" s="202">
        <v>5.05</v>
      </c>
      <c r="R78" s="202">
        <v>10.25</v>
      </c>
      <c r="S78" s="202">
        <v>0</v>
      </c>
      <c r="T78" s="202">
        <v>0</v>
      </c>
      <c r="U78" s="202">
        <v>282.83</v>
      </c>
      <c r="V78" s="202">
        <v>5.0999999999999996</v>
      </c>
      <c r="W78" s="202">
        <v>11.03</v>
      </c>
      <c r="X78" s="202">
        <v>22.91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23.53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57.55</v>
      </c>
      <c r="AQ78" s="202">
        <v>19.14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79.33</v>
      </c>
      <c r="L79" s="202">
        <v>62.39</v>
      </c>
      <c r="M79" s="202">
        <v>0</v>
      </c>
      <c r="N79" s="202">
        <v>29.15</v>
      </c>
      <c r="O79" s="202">
        <v>48.94</v>
      </c>
      <c r="P79" s="202">
        <v>49.22</v>
      </c>
      <c r="Q79" s="202">
        <v>5.05</v>
      </c>
      <c r="R79" s="202">
        <v>10.25</v>
      </c>
      <c r="S79" s="202">
        <v>0</v>
      </c>
      <c r="T79" s="202">
        <v>0</v>
      </c>
      <c r="U79" s="202">
        <v>282.83</v>
      </c>
      <c r="V79" s="202">
        <v>5.0999999999999996</v>
      </c>
      <c r="W79" s="202">
        <v>11.03</v>
      </c>
      <c r="X79" s="202">
        <v>22.91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23.53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57.55</v>
      </c>
      <c r="AQ79" s="202">
        <v>19.14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79.33</v>
      </c>
      <c r="L80" s="202">
        <v>62.39</v>
      </c>
      <c r="M80" s="202">
        <v>0</v>
      </c>
      <c r="N80" s="202">
        <v>29.15</v>
      </c>
      <c r="O80" s="202">
        <v>48.94</v>
      </c>
      <c r="P80" s="202">
        <v>49.22</v>
      </c>
      <c r="Q80" s="202">
        <v>5.05</v>
      </c>
      <c r="R80" s="202">
        <v>10.25</v>
      </c>
      <c r="S80" s="202">
        <v>0</v>
      </c>
      <c r="T80" s="202">
        <v>0</v>
      </c>
      <c r="U80" s="202">
        <v>282.83</v>
      </c>
      <c r="V80" s="202">
        <v>5.0999999999999996</v>
      </c>
      <c r="W80" s="202">
        <v>11.03</v>
      </c>
      <c r="X80" s="202">
        <v>22.91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23.53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57.55</v>
      </c>
      <c r="AQ80" s="202">
        <v>19.14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79.33</v>
      </c>
      <c r="L81" s="202">
        <v>62.39</v>
      </c>
      <c r="M81" s="202">
        <v>0</v>
      </c>
      <c r="N81" s="202">
        <v>29.15</v>
      </c>
      <c r="O81" s="202">
        <v>48.94</v>
      </c>
      <c r="P81" s="202">
        <v>49.22</v>
      </c>
      <c r="Q81" s="202">
        <v>5.05</v>
      </c>
      <c r="R81" s="202">
        <v>10.25</v>
      </c>
      <c r="S81" s="202">
        <v>0</v>
      </c>
      <c r="T81" s="202">
        <v>0</v>
      </c>
      <c r="U81" s="202">
        <v>282.83</v>
      </c>
      <c r="V81" s="202">
        <v>5.0999999999999996</v>
      </c>
      <c r="W81" s="202">
        <v>11.03</v>
      </c>
      <c r="X81" s="202">
        <v>22.91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23.53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57.55</v>
      </c>
      <c r="AQ81" s="202">
        <v>19.14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79.33</v>
      </c>
      <c r="L82" s="202">
        <v>62.39</v>
      </c>
      <c r="M82" s="202">
        <v>0</v>
      </c>
      <c r="N82" s="202">
        <v>29.15</v>
      </c>
      <c r="O82" s="202">
        <v>48.94</v>
      </c>
      <c r="P82" s="202">
        <v>49.22</v>
      </c>
      <c r="Q82" s="202">
        <v>5.05</v>
      </c>
      <c r="R82" s="202">
        <v>10.25</v>
      </c>
      <c r="S82" s="202">
        <v>0</v>
      </c>
      <c r="T82" s="202">
        <v>0</v>
      </c>
      <c r="U82" s="202">
        <v>282.83</v>
      </c>
      <c r="V82" s="202">
        <v>5.0999999999999996</v>
      </c>
      <c r="W82" s="202">
        <v>11.03</v>
      </c>
      <c r="X82" s="202">
        <v>22.91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23.85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57.55</v>
      </c>
      <c r="AQ82" s="202">
        <v>19.14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79.33</v>
      </c>
      <c r="L83" s="202">
        <v>62.39</v>
      </c>
      <c r="M83" s="202">
        <v>0</v>
      </c>
      <c r="N83" s="202">
        <v>29.15</v>
      </c>
      <c r="O83" s="202">
        <v>48.94</v>
      </c>
      <c r="P83" s="202">
        <v>49.22</v>
      </c>
      <c r="Q83" s="202">
        <v>5.05</v>
      </c>
      <c r="R83" s="202">
        <v>10.25</v>
      </c>
      <c r="S83" s="202">
        <v>0</v>
      </c>
      <c r="T83" s="202">
        <v>0</v>
      </c>
      <c r="U83" s="202">
        <v>282</v>
      </c>
      <c r="V83" s="202">
        <v>5.0999999999999996</v>
      </c>
      <c r="W83" s="202">
        <v>11.03</v>
      </c>
      <c r="X83" s="202">
        <v>22.91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23.85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57.55</v>
      </c>
      <c r="AQ83" s="202">
        <v>19.14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79.33</v>
      </c>
      <c r="L84" s="202">
        <v>62.39</v>
      </c>
      <c r="M84" s="202">
        <v>0</v>
      </c>
      <c r="N84" s="202">
        <v>29.15</v>
      </c>
      <c r="O84" s="202">
        <v>48.94</v>
      </c>
      <c r="P84" s="202">
        <v>49.22</v>
      </c>
      <c r="Q84" s="202">
        <v>5.05</v>
      </c>
      <c r="R84" s="202">
        <v>10.25</v>
      </c>
      <c r="S84" s="202">
        <v>0</v>
      </c>
      <c r="T84" s="202">
        <v>0</v>
      </c>
      <c r="U84" s="202">
        <v>282</v>
      </c>
      <c r="V84" s="202">
        <v>5.0999999999999996</v>
      </c>
      <c r="W84" s="202">
        <v>11.03</v>
      </c>
      <c r="X84" s="202">
        <v>22.91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23.85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57.55</v>
      </c>
      <c r="AQ84" s="202">
        <v>19.14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79.33</v>
      </c>
      <c r="L85" s="202">
        <v>62.39</v>
      </c>
      <c r="M85" s="202">
        <v>0</v>
      </c>
      <c r="N85" s="202">
        <v>29.15</v>
      </c>
      <c r="O85" s="202">
        <v>48.94</v>
      </c>
      <c r="P85" s="202">
        <v>49.22</v>
      </c>
      <c r="Q85" s="202">
        <v>5.05</v>
      </c>
      <c r="R85" s="202">
        <v>10.25</v>
      </c>
      <c r="S85" s="202">
        <v>0</v>
      </c>
      <c r="T85" s="202">
        <v>0</v>
      </c>
      <c r="U85" s="202">
        <v>282</v>
      </c>
      <c r="V85" s="202">
        <v>5.0999999999999996</v>
      </c>
      <c r="W85" s="202">
        <v>11.03</v>
      </c>
      <c r="X85" s="202">
        <v>22.91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23.85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57.55</v>
      </c>
      <c r="AQ85" s="202">
        <v>19.14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79.33</v>
      </c>
      <c r="L86" s="202">
        <v>62.39</v>
      </c>
      <c r="M86" s="202">
        <v>0</v>
      </c>
      <c r="N86" s="202">
        <v>29.15</v>
      </c>
      <c r="O86" s="202">
        <v>48.94</v>
      </c>
      <c r="P86" s="202">
        <v>49.22</v>
      </c>
      <c r="Q86" s="202">
        <v>5.05</v>
      </c>
      <c r="R86" s="202">
        <v>10.25</v>
      </c>
      <c r="S86" s="202">
        <v>0</v>
      </c>
      <c r="T86" s="202">
        <v>0</v>
      </c>
      <c r="U86" s="202">
        <v>282</v>
      </c>
      <c r="V86" s="202">
        <v>5.0999999999999996</v>
      </c>
      <c r="W86" s="202">
        <v>11.03</v>
      </c>
      <c r="X86" s="202">
        <v>22.91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23.85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57.55</v>
      </c>
      <c r="AQ86" s="202">
        <v>19.14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79.33</v>
      </c>
      <c r="L87" s="202">
        <v>62.39</v>
      </c>
      <c r="M87" s="202">
        <v>0</v>
      </c>
      <c r="N87" s="202">
        <v>29.15</v>
      </c>
      <c r="O87" s="202">
        <v>48.94</v>
      </c>
      <c r="P87" s="202">
        <v>49.22</v>
      </c>
      <c r="Q87" s="202">
        <v>5.05</v>
      </c>
      <c r="R87" s="202">
        <v>10.25</v>
      </c>
      <c r="S87" s="202">
        <v>0</v>
      </c>
      <c r="T87" s="202">
        <v>0</v>
      </c>
      <c r="U87" s="202">
        <v>282</v>
      </c>
      <c r="V87" s="202">
        <v>5.0999999999999996</v>
      </c>
      <c r="W87" s="202">
        <v>11.03</v>
      </c>
      <c r="X87" s="202">
        <v>22.91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23.85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57.55</v>
      </c>
      <c r="AQ87" s="202">
        <v>19.14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79.33</v>
      </c>
      <c r="L88" s="202">
        <v>62.39</v>
      </c>
      <c r="M88" s="202">
        <v>0</v>
      </c>
      <c r="N88" s="202">
        <v>29.15</v>
      </c>
      <c r="O88" s="202">
        <v>48.94</v>
      </c>
      <c r="P88" s="202">
        <v>49.22</v>
      </c>
      <c r="Q88" s="202">
        <v>5.05</v>
      </c>
      <c r="R88" s="202">
        <v>10.25</v>
      </c>
      <c r="S88" s="202">
        <v>0</v>
      </c>
      <c r="T88" s="202">
        <v>0</v>
      </c>
      <c r="U88" s="202">
        <v>282</v>
      </c>
      <c r="V88" s="202">
        <v>5.0999999999999996</v>
      </c>
      <c r="W88" s="202">
        <v>11.03</v>
      </c>
      <c r="X88" s="202">
        <v>22.91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23.85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57.55</v>
      </c>
      <c r="AQ88" s="202">
        <v>19.14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79.33</v>
      </c>
      <c r="L89" s="202">
        <v>62.39</v>
      </c>
      <c r="M89" s="202">
        <v>0</v>
      </c>
      <c r="N89" s="202">
        <v>29.15</v>
      </c>
      <c r="O89" s="202">
        <v>48.94</v>
      </c>
      <c r="P89" s="202">
        <v>49.22</v>
      </c>
      <c r="Q89" s="202">
        <v>5.05</v>
      </c>
      <c r="R89" s="202">
        <v>10.25</v>
      </c>
      <c r="S89" s="202">
        <v>0</v>
      </c>
      <c r="T89" s="202">
        <v>0</v>
      </c>
      <c r="U89" s="202">
        <v>282</v>
      </c>
      <c r="V89" s="202">
        <v>5.0999999999999996</v>
      </c>
      <c r="W89" s="202">
        <v>11.03</v>
      </c>
      <c r="X89" s="202">
        <v>22.91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23.85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57.55</v>
      </c>
      <c r="AQ89" s="202">
        <v>19.14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79.33</v>
      </c>
      <c r="L90" s="202">
        <v>62.39</v>
      </c>
      <c r="M90" s="202">
        <v>0</v>
      </c>
      <c r="N90" s="202">
        <v>29.15</v>
      </c>
      <c r="O90" s="202">
        <v>48.94</v>
      </c>
      <c r="P90" s="202">
        <v>49.22</v>
      </c>
      <c r="Q90" s="202">
        <v>5.05</v>
      </c>
      <c r="R90" s="202">
        <v>10.25</v>
      </c>
      <c r="S90" s="202">
        <v>0</v>
      </c>
      <c r="T90" s="202">
        <v>0</v>
      </c>
      <c r="U90" s="202">
        <v>282</v>
      </c>
      <c r="V90" s="202">
        <v>5.0999999999999996</v>
      </c>
      <c r="W90" s="202">
        <v>11.03</v>
      </c>
      <c r="X90" s="202">
        <v>22.91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23.85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57.55</v>
      </c>
      <c r="AQ90" s="202">
        <v>19.14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79.33</v>
      </c>
      <c r="L91" s="202">
        <v>62.39</v>
      </c>
      <c r="M91" s="202">
        <v>0</v>
      </c>
      <c r="N91" s="202">
        <v>29.15</v>
      </c>
      <c r="O91" s="202">
        <v>48.94</v>
      </c>
      <c r="P91" s="202">
        <v>49.22</v>
      </c>
      <c r="Q91" s="202">
        <v>5.05</v>
      </c>
      <c r="R91" s="202">
        <v>10.25</v>
      </c>
      <c r="S91" s="202">
        <v>0</v>
      </c>
      <c r="T91" s="202">
        <v>0</v>
      </c>
      <c r="U91" s="202">
        <v>282</v>
      </c>
      <c r="V91" s="202">
        <v>5.0999999999999996</v>
      </c>
      <c r="W91" s="202">
        <v>11.03</v>
      </c>
      <c r="X91" s="202">
        <v>22.91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23.85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57.55</v>
      </c>
      <c r="AQ91" s="202">
        <v>19.14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79.33</v>
      </c>
      <c r="L92" s="202">
        <v>62.39</v>
      </c>
      <c r="M92" s="202">
        <v>0</v>
      </c>
      <c r="N92" s="202">
        <v>29.15</v>
      </c>
      <c r="O92" s="202">
        <v>48.94</v>
      </c>
      <c r="P92" s="202">
        <v>49.22</v>
      </c>
      <c r="Q92" s="202">
        <v>5.05</v>
      </c>
      <c r="R92" s="202">
        <v>10.25</v>
      </c>
      <c r="S92" s="202">
        <v>0</v>
      </c>
      <c r="T92" s="202">
        <v>0</v>
      </c>
      <c r="U92" s="202">
        <v>282</v>
      </c>
      <c r="V92" s="202">
        <v>5.0999999999999996</v>
      </c>
      <c r="W92" s="202">
        <v>11.03</v>
      </c>
      <c r="X92" s="202">
        <v>22.91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23.85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57.55</v>
      </c>
      <c r="AQ92" s="202">
        <v>19.14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79.33</v>
      </c>
      <c r="L93" s="202">
        <v>62.39</v>
      </c>
      <c r="M93" s="202">
        <v>0</v>
      </c>
      <c r="N93" s="202">
        <v>29.15</v>
      </c>
      <c r="O93" s="202">
        <v>48.94</v>
      </c>
      <c r="P93" s="202">
        <v>49.22</v>
      </c>
      <c r="Q93" s="202">
        <v>5.05</v>
      </c>
      <c r="R93" s="202">
        <v>10.25</v>
      </c>
      <c r="S93" s="202">
        <v>0</v>
      </c>
      <c r="T93" s="202">
        <v>0</v>
      </c>
      <c r="U93" s="202">
        <v>282</v>
      </c>
      <c r="V93" s="202">
        <v>5.0999999999999996</v>
      </c>
      <c r="W93" s="202">
        <v>11.03</v>
      </c>
      <c r="X93" s="202">
        <v>22.91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23.85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57.55</v>
      </c>
      <c r="AQ93" s="202">
        <v>19.14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79.33</v>
      </c>
      <c r="L94" s="202">
        <v>62.39</v>
      </c>
      <c r="M94" s="202">
        <v>0</v>
      </c>
      <c r="N94" s="202">
        <v>29.15</v>
      </c>
      <c r="O94" s="202">
        <v>48.94</v>
      </c>
      <c r="P94" s="202">
        <v>49.22</v>
      </c>
      <c r="Q94" s="202">
        <v>5.05</v>
      </c>
      <c r="R94" s="202">
        <v>10.25</v>
      </c>
      <c r="S94" s="202">
        <v>0</v>
      </c>
      <c r="T94" s="202">
        <v>0</v>
      </c>
      <c r="U94" s="202">
        <v>282</v>
      </c>
      <c r="V94" s="202">
        <v>5.0999999999999996</v>
      </c>
      <c r="W94" s="202">
        <v>11.03</v>
      </c>
      <c r="X94" s="202">
        <v>22.91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23.85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57.55</v>
      </c>
      <c r="AQ94" s="202">
        <v>19.14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79.33</v>
      </c>
      <c r="L95" s="202">
        <v>62.39</v>
      </c>
      <c r="M95" s="202">
        <v>0</v>
      </c>
      <c r="N95" s="202">
        <v>29.15</v>
      </c>
      <c r="O95" s="202">
        <v>48.94</v>
      </c>
      <c r="P95" s="202">
        <v>49.22</v>
      </c>
      <c r="Q95" s="202">
        <v>5.05</v>
      </c>
      <c r="R95" s="202">
        <v>10.26</v>
      </c>
      <c r="S95" s="202">
        <v>0</v>
      </c>
      <c r="T95" s="202">
        <v>0</v>
      </c>
      <c r="U95" s="202">
        <v>282</v>
      </c>
      <c r="V95" s="202">
        <v>5.0999999999999996</v>
      </c>
      <c r="W95" s="202">
        <v>11.03</v>
      </c>
      <c r="X95" s="202">
        <v>22.91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23.85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57.55</v>
      </c>
      <c r="AQ95" s="202">
        <v>19.14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79.33</v>
      </c>
      <c r="L96" s="202">
        <v>62.39</v>
      </c>
      <c r="M96" s="202">
        <v>0</v>
      </c>
      <c r="N96" s="202">
        <v>29.15</v>
      </c>
      <c r="O96" s="202">
        <v>48.94</v>
      </c>
      <c r="P96" s="202">
        <v>49.22</v>
      </c>
      <c r="Q96" s="202">
        <v>5.05</v>
      </c>
      <c r="R96" s="202">
        <v>10.26</v>
      </c>
      <c r="S96" s="202">
        <v>0</v>
      </c>
      <c r="T96" s="202">
        <v>0</v>
      </c>
      <c r="U96" s="202">
        <v>282</v>
      </c>
      <c r="V96" s="202">
        <v>5.0999999999999996</v>
      </c>
      <c r="W96" s="202">
        <v>11.03</v>
      </c>
      <c r="X96" s="202">
        <v>22.91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23.85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57.55</v>
      </c>
      <c r="AQ96" s="202">
        <v>19.14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79.33</v>
      </c>
      <c r="L97" s="202">
        <v>62.39</v>
      </c>
      <c r="M97" s="202">
        <v>0</v>
      </c>
      <c r="N97" s="202">
        <v>29.15</v>
      </c>
      <c r="O97" s="202">
        <v>48.94</v>
      </c>
      <c r="P97" s="202">
        <v>49.22</v>
      </c>
      <c r="Q97" s="202">
        <v>5.05</v>
      </c>
      <c r="R97" s="202">
        <v>10.26</v>
      </c>
      <c r="S97" s="202">
        <v>0</v>
      </c>
      <c r="T97" s="202">
        <v>0</v>
      </c>
      <c r="U97" s="202">
        <v>282</v>
      </c>
      <c r="V97" s="202">
        <v>5.0999999999999996</v>
      </c>
      <c r="W97" s="202">
        <v>11.03</v>
      </c>
      <c r="X97" s="202">
        <v>22.91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23.85</v>
      </c>
      <c r="AF97" s="202">
        <v>0</v>
      </c>
      <c r="AG97" s="202">
        <v>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57.55</v>
      </c>
      <c r="AQ97" s="202">
        <v>19.14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79.33</v>
      </c>
      <c r="L98" s="202">
        <v>62.39</v>
      </c>
      <c r="M98" s="202">
        <v>0</v>
      </c>
      <c r="N98" s="202">
        <v>29.15</v>
      </c>
      <c r="O98" s="202">
        <v>48.94</v>
      </c>
      <c r="P98" s="202">
        <v>49.22</v>
      </c>
      <c r="Q98" s="202">
        <v>5.05</v>
      </c>
      <c r="R98" s="202">
        <v>10.26</v>
      </c>
      <c r="S98" s="202">
        <v>0</v>
      </c>
      <c r="T98" s="202">
        <v>0</v>
      </c>
      <c r="U98" s="202">
        <v>282</v>
      </c>
      <c r="V98" s="202">
        <v>5.0999999999999996</v>
      </c>
      <c r="W98" s="202">
        <v>11.03</v>
      </c>
      <c r="X98" s="202">
        <v>22.91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23.85</v>
      </c>
      <c r="AF98" s="202">
        <v>0</v>
      </c>
      <c r="AG98" s="202">
        <v>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57.55</v>
      </c>
      <c r="AQ98" s="202">
        <v>19.14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1.3578549999999989</v>
      </c>
      <c r="L99">
        <f t="shared" si="0"/>
        <v>1.1328800000000006</v>
      </c>
      <c r="M99">
        <f t="shared" si="0"/>
        <v>0</v>
      </c>
      <c r="N99">
        <f t="shared" si="0"/>
        <v>0.69960000000000111</v>
      </c>
      <c r="O99">
        <f t="shared" si="0"/>
        <v>1.1745599999999998</v>
      </c>
      <c r="P99">
        <f t="shared" si="0"/>
        <v>1.176887499999999</v>
      </c>
      <c r="Q99">
        <f t="shared" si="0"/>
        <v>9.0407500000000154E-2</v>
      </c>
      <c r="R99">
        <f t="shared" si="0"/>
        <v>0.18744500000000008</v>
      </c>
      <c r="S99">
        <f t="shared" si="0"/>
        <v>0</v>
      </c>
      <c r="T99">
        <f t="shared" si="0"/>
        <v>0</v>
      </c>
      <c r="U99">
        <f t="shared" si="0"/>
        <v>6.652840000000003</v>
      </c>
      <c r="V99">
        <f t="shared" si="0"/>
        <v>0.11099500000000023</v>
      </c>
      <c r="W99">
        <f t="shared" si="0"/>
        <v>0.26471999999999951</v>
      </c>
      <c r="X99">
        <f t="shared" si="0"/>
        <v>0.56396000000000035</v>
      </c>
      <c r="Y99">
        <f t="shared" si="0"/>
        <v>0</v>
      </c>
      <c r="Z99">
        <f t="shared" si="0"/>
        <v>0</v>
      </c>
      <c r="AA99">
        <f t="shared" si="0"/>
        <v>0.19518000000000002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0.57559999999999945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1.1847900000000002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1.1143475000000009</v>
      </c>
      <c r="AQ99">
        <f t="shared" si="0"/>
        <v>0.41142250000000091</v>
      </c>
      <c r="AR99">
        <f t="shared" si="0"/>
        <v>0.2850049999999999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6.55</v>
      </c>
      <c r="L3" s="202">
        <v>319.47000000000003</v>
      </c>
      <c r="M3" s="202">
        <v>13.64</v>
      </c>
      <c r="N3" s="202">
        <v>35.22</v>
      </c>
      <c r="O3" s="202">
        <v>0</v>
      </c>
      <c r="P3" s="202">
        <v>28.68</v>
      </c>
      <c r="Q3" s="202">
        <v>6.1</v>
      </c>
      <c r="R3" s="202">
        <v>12.4</v>
      </c>
      <c r="S3" s="202">
        <v>0</v>
      </c>
      <c r="T3" s="202">
        <v>0</v>
      </c>
      <c r="U3" s="202">
        <v>60.01</v>
      </c>
      <c r="V3" s="202">
        <v>6.17</v>
      </c>
      <c r="W3" s="202">
        <v>13.32</v>
      </c>
      <c r="X3" s="202">
        <v>29.31</v>
      </c>
      <c r="Y3" s="202">
        <v>0</v>
      </c>
      <c r="Z3">
        <v>0</v>
      </c>
      <c r="AA3" s="202">
        <v>10.75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52.39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75.33</v>
      </c>
      <c r="AQ3" s="202">
        <v>26.74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4.51</v>
      </c>
      <c r="L4" s="202">
        <v>319.47000000000003</v>
      </c>
      <c r="M4" s="202">
        <v>13.64</v>
      </c>
      <c r="N4" s="202">
        <v>35.22</v>
      </c>
      <c r="O4" s="202">
        <v>0</v>
      </c>
      <c r="P4" s="202">
        <v>28.68</v>
      </c>
      <c r="Q4" s="202">
        <v>6.1</v>
      </c>
      <c r="R4" s="202">
        <v>12.4</v>
      </c>
      <c r="S4" s="202">
        <v>0</v>
      </c>
      <c r="T4" s="202">
        <v>0</v>
      </c>
      <c r="U4" s="202">
        <v>60.04</v>
      </c>
      <c r="V4" s="202">
        <v>6.17</v>
      </c>
      <c r="W4" s="202">
        <v>13.32</v>
      </c>
      <c r="X4" s="202">
        <v>29.31</v>
      </c>
      <c r="Y4" s="202">
        <v>0</v>
      </c>
      <c r="Z4">
        <v>0</v>
      </c>
      <c r="AA4" s="202">
        <v>10.75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52.39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75.33</v>
      </c>
      <c r="AQ4" s="202">
        <v>26.74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224.21</v>
      </c>
      <c r="M5" s="202">
        <v>13.64</v>
      </c>
      <c r="N5" s="202">
        <v>35.22</v>
      </c>
      <c r="O5" s="202">
        <v>0</v>
      </c>
      <c r="P5" s="202">
        <v>28.68</v>
      </c>
      <c r="Q5" s="202">
        <v>6.1</v>
      </c>
      <c r="R5" s="202">
        <v>12.4</v>
      </c>
      <c r="S5" s="202">
        <v>0</v>
      </c>
      <c r="T5" s="202">
        <v>0</v>
      </c>
      <c r="U5" s="202">
        <v>60.04</v>
      </c>
      <c r="V5" s="202">
        <v>6.17</v>
      </c>
      <c r="W5" s="202">
        <v>13.32</v>
      </c>
      <c r="X5" s="202">
        <v>29.31</v>
      </c>
      <c r="Y5" s="202">
        <v>0</v>
      </c>
      <c r="Z5">
        <v>0</v>
      </c>
      <c r="AA5" s="202">
        <v>10.75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63.26</v>
      </c>
      <c r="AQ5" s="202">
        <v>26.74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127.57</v>
      </c>
      <c r="M6" s="202">
        <v>13.64</v>
      </c>
      <c r="N6" s="202">
        <v>35.22</v>
      </c>
      <c r="O6" s="202">
        <v>0</v>
      </c>
      <c r="P6" s="202">
        <v>28.68</v>
      </c>
      <c r="Q6" s="202">
        <v>3.71</v>
      </c>
      <c r="R6" s="202">
        <v>12.57</v>
      </c>
      <c r="S6" s="202">
        <v>0</v>
      </c>
      <c r="T6" s="202">
        <v>0</v>
      </c>
      <c r="U6" s="202">
        <v>60.04</v>
      </c>
      <c r="V6" s="202">
        <v>6.17</v>
      </c>
      <c r="W6" s="202">
        <v>13.32</v>
      </c>
      <c r="X6" s="202">
        <v>29.31</v>
      </c>
      <c r="Y6" s="202">
        <v>0</v>
      </c>
      <c r="Z6">
        <v>0</v>
      </c>
      <c r="AA6" s="202">
        <v>10.75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63.26</v>
      </c>
      <c r="AQ6" s="202">
        <v>26.74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2.42</v>
      </c>
      <c r="L7" s="202">
        <v>67.650000000000006</v>
      </c>
      <c r="M7" s="202">
        <v>13.64</v>
      </c>
      <c r="N7" s="202">
        <v>35.22</v>
      </c>
      <c r="O7" s="202">
        <v>0</v>
      </c>
      <c r="P7" s="202">
        <v>28.68</v>
      </c>
      <c r="Q7" s="202">
        <v>3.35</v>
      </c>
      <c r="R7" s="202">
        <v>12.57</v>
      </c>
      <c r="S7" s="202">
        <v>0</v>
      </c>
      <c r="T7" s="202">
        <v>0</v>
      </c>
      <c r="U7" s="202">
        <v>60.04</v>
      </c>
      <c r="V7" s="202">
        <v>6.17</v>
      </c>
      <c r="W7" s="202">
        <v>13.32</v>
      </c>
      <c r="X7" s="202">
        <v>29.31</v>
      </c>
      <c r="Y7" s="202">
        <v>0</v>
      </c>
      <c r="Z7">
        <v>0</v>
      </c>
      <c r="AA7" s="202">
        <v>10.75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63.26</v>
      </c>
      <c r="AQ7" s="202">
        <v>26.74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3.04</v>
      </c>
      <c r="L8" s="202">
        <v>67.650000000000006</v>
      </c>
      <c r="M8" s="202">
        <v>13.64</v>
      </c>
      <c r="N8" s="202">
        <v>35.22</v>
      </c>
      <c r="O8" s="202">
        <v>0</v>
      </c>
      <c r="P8" s="202">
        <v>28.68</v>
      </c>
      <c r="Q8" s="202">
        <v>3.35</v>
      </c>
      <c r="R8" s="202">
        <v>6.82</v>
      </c>
      <c r="S8" s="202">
        <v>0</v>
      </c>
      <c r="T8" s="202">
        <v>0</v>
      </c>
      <c r="U8" s="202">
        <v>60.04</v>
      </c>
      <c r="V8" s="202">
        <v>6.17</v>
      </c>
      <c r="W8" s="202">
        <v>13.32</v>
      </c>
      <c r="X8" s="202">
        <v>29.31</v>
      </c>
      <c r="Y8" s="202">
        <v>0</v>
      </c>
      <c r="Z8">
        <v>0</v>
      </c>
      <c r="AA8" s="202">
        <v>10.75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48.32</v>
      </c>
      <c r="AQ8" s="202">
        <v>26.74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67.650000000000006</v>
      </c>
      <c r="M9" s="202">
        <v>13.64</v>
      </c>
      <c r="N9" s="202">
        <v>35.22</v>
      </c>
      <c r="O9" s="202">
        <v>0</v>
      </c>
      <c r="P9" s="202">
        <v>30.29</v>
      </c>
      <c r="Q9" s="202">
        <v>3.35</v>
      </c>
      <c r="R9" s="202">
        <v>6.82</v>
      </c>
      <c r="S9" s="202">
        <v>0</v>
      </c>
      <c r="T9" s="202">
        <v>0</v>
      </c>
      <c r="U9" s="202">
        <v>60.04</v>
      </c>
      <c r="V9" s="202">
        <v>6.17</v>
      </c>
      <c r="W9" s="202">
        <v>13.32</v>
      </c>
      <c r="X9" s="202">
        <v>29.31</v>
      </c>
      <c r="Y9" s="202">
        <v>0</v>
      </c>
      <c r="Z9">
        <v>0</v>
      </c>
      <c r="AA9" s="202">
        <v>10.75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48.32</v>
      </c>
      <c r="AQ9" s="202">
        <v>26.74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2.48</v>
      </c>
      <c r="L10" s="202">
        <v>67.650000000000006</v>
      </c>
      <c r="M10" s="202">
        <v>13.64</v>
      </c>
      <c r="N10" s="202">
        <v>35.22</v>
      </c>
      <c r="O10" s="202">
        <v>0</v>
      </c>
      <c r="P10" s="202">
        <v>30.47</v>
      </c>
      <c r="Q10" s="202">
        <v>3.35</v>
      </c>
      <c r="R10" s="202">
        <v>6.82</v>
      </c>
      <c r="S10" s="202">
        <v>0</v>
      </c>
      <c r="T10" s="202">
        <v>0</v>
      </c>
      <c r="U10" s="202">
        <v>60.04</v>
      </c>
      <c r="V10" s="202">
        <v>6.17</v>
      </c>
      <c r="W10" s="202">
        <v>13.32</v>
      </c>
      <c r="X10" s="202">
        <v>29.31</v>
      </c>
      <c r="Y10" s="202">
        <v>0</v>
      </c>
      <c r="Z10">
        <v>0</v>
      </c>
      <c r="AA10" s="202">
        <v>10.75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19.329999999999998</v>
      </c>
      <c r="AQ10" s="202">
        <v>7.73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2.48</v>
      </c>
      <c r="L11" s="202">
        <v>67.650000000000006</v>
      </c>
      <c r="M11" s="202">
        <v>13.64</v>
      </c>
      <c r="N11" s="202">
        <v>35.22</v>
      </c>
      <c r="O11" s="202">
        <v>0</v>
      </c>
      <c r="P11" s="202">
        <v>30.47</v>
      </c>
      <c r="Q11" s="202">
        <v>3.35</v>
      </c>
      <c r="R11" s="202">
        <v>6.82</v>
      </c>
      <c r="S11" s="202">
        <v>0</v>
      </c>
      <c r="T11" s="202">
        <v>0</v>
      </c>
      <c r="U11" s="202">
        <v>60.04</v>
      </c>
      <c r="V11" s="202">
        <v>6.17</v>
      </c>
      <c r="W11" s="202">
        <v>13.32</v>
      </c>
      <c r="X11" s="202">
        <v>29.31</v>
      </c>
      <c r="Y11" s="202">
        <v>0</v>
      </c>
      <c r="Z11">
        <v>0</v>
      </c>
      <c r="AA11" s="202">
        <v>10.75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52.39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19.329999999999998</v>
      </c>
      <c r="AQ11" s="202">
        <v>7.73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67.650000000000006</v>
      </c>
      <c r="M12" s="202">
        <v>13.64</v>
      </c>
      <c r="N12" s="202">
        <v>35.22</v>
      </c>
      <c r="O12" s="202">
        <v>0</v>
      </c>
      <c r="P12" s="202">
        <v>30.47</v>
      </c>
      <c r="Q12" s="202">
        <v>3.35</v>
      </c>
      <c r="R12" s="202">
        <v>6.82</v>
      </c>
      <c r="S12" s="202">
        <v>0</v>
      </c>
      <c r="T12" s="202">
        <v>0</v>
      </c>
      <c r="U12" s="202">
        <v>60.04</v>
      </c>
      <c r="V12" s="202">
        <v>6.17</v>
      </c>
      <c r="W12" s="202">
        <v>13.32</v>
      </c>
      <c r="X12" s="202">
        <v>29.31</v>
      </c>
      <c r="Y12" s="202">
        <v>0</v>
      </c>
      <c r="Z12">
        <v>0</v>
      </c>
      <c r="AA12" s="202">
        <v>10.75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52.39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19.329999999999998</v>
      </c>
      <c r="AQ12" s="202">
        <v>7.73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67.650000000000006</v>
      </c>
      <c r="M13" s="202">
        <v>13.64</v>
      </c>
      <c r="N13" s="202">
        <v>35.22</v>
      </c>
      <c r="O13" s="202">
        <v>0</v>
      </c>
      <c r="P13" s="202">
        <v>30.47</v>
      </c>
      <c r="Q13" s="202">
        <v>3.35</v>
      </c>
      <c r="R13" s="202">
        <v>6.82</v>
      </c>
      <c r="S13" s="202">
        <v>0</v>
      </c>
      <c r="T13" s="202">
        <v>0</v>
      </c>
      <c r="U13" s="202">
        <v>60.04</v>
      </c>
      <c r="V13" s="202">
        <v>6.17</v>
      </c>
      <c r="W13" s="202">
        <v>13.32</v>
      </c>
      <c r="X13" s="202">
        <v>29.31</v>
      </c>
      <c r="Y13" s="202">
        <v>0</v>
      </c>
      <c r="Z13">
        <v>0</v>
      </c>
      <c r="AA13" s="202">
        <v>10.75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52.39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19.329999999999998</v>
      </c>
      <c r="AQ13" s="202">
        <v>7.73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67.650000000000006</v>
      </c>
      <c r="M14" s="202">
        <v>13.64</v>
      </c>
      <c r="N14" s="202">
        <v>35.22</v>
      </c>
      <c r="O14" s="202">
        <v>0</v>
      </c>
      <c r="P14" s="202">
        <v>30.47</v>
      </c>
      <c r="Q14" s="202">
        <v>3.35</v>
      </c>
      <c r="R14" s="202">
        <v>6.82</v>
      </c>
      <c r="S14" s="202">
        <v>0</v>
      </c>
      <c r="T14" s="202">
        <v>0</v>
      </c>
      <c r="U14" s="202">
        <v>60.04</v>
      </c>
      <c r="V14" s="202">
        <v>6.17</v>
      </c>
      <c r="W14" s="202">
        <v>13.32</v>
      </c>
      <c r="X14" s="202">
        <v>29.31</v>
      </c>
      <c r="Y14" s="202">
        <v>0</v>
      </c>
      <c r="Z14">
        <v>0</v>
      </c>
      <c r="AA14" s="202">
        <v>10.75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52.39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19.329999999999998</v>
      </c>
      <c r="AQ14" s="202">
        <v>7.73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67.650000000000006</v>
      </c>
      <c r="M15" s="202">
        <v>13.64</v>
      </c>
      <c r="N15" s="202">
        <v>35.22</v>
      </c>
      <c r="O15" s="202">
        <v>0</v>
      </c>
      <c r="P15" s="202">
        <v>30.47</v>
      </c>
      <c r="Q15" s="202">
        <v>3.35</v>
      </c>
      <c r="R15" s="202">
        <v>6.82</v>
      </c>
      <c r="S15" s="202">
        <v>0</v>
      </c>
      <c r="T15" s="202">
        <v>0</v>
      </c>
      <c r="U15" s="202">
        <v>60.04</v>
      </c>
      <c r="V15" s="202">
        <v>6.17</v>
      </c>
      <c r="W15" s="202">
        <v>13.32</v>
      </c>
      <c r="X15" s="202">
        <v>29.31</v>
      </c>
      <c r="Y15" s="202">
        <v>0</v>
      </c>
      <c r="Z15">
        <v>0</v>
      </c>
      <c r="AA15" s="202">
        <v>10.75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52.39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19.329999999999998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67.650000000000006</v>
      </c>
      <c r="M16" s="202">
        <v>13.64</v>
      </c>
      <c r="N16" s="202">
        <v>35.22</v>
      </c>
      <c r="O16" s="202">
        <v>0</v>
      </c>
      <c r="P16" s="202">
        <v>30.47</v>
      </c>
      <c r="Q16" s="202">
        <v>3.35</v>
      </c>
      <c r="R16" s="202">
        <v>6.82</v>
      </c>
      <c r="S16" s="202">
        <v>0</v>
      </c>
      <c r="T16" s="202">
        <v>0</v>
      </c>
      <c r="U16" s="202">
        <v>60.04</v>
      </c>
      <c r="V16" s="202">
        <v>6.17</v>
      </c>
      <c r="W16" s="202">
        <v>13.32</v>
      </c>
      <c r="X16" s="202">
        <v>29.31</v>
      </c>
      <c r="Y16" s="202">
        <v>0</v>
      </c>
      <c r="Z16">
        <v>0</v>
      </c>
      <c r="AA16" s="202">
        <v>10.75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52.39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19.329999999999998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67.650000000000006</v>
      </c>
      <c r="M17" s="202">
        <v>13.64</v>
      </c>
      <c r="N17" s="202">
        <v>35.22</v>
      </c>
      <c r="O17" s="202">
        <v>0</v>
      </c>
      <c r="P17" s="202">
        <v>30.47</v>
      </c>
      <c r="Q17" s="202">
        <v>3.35</v>
      </c>
      <c r="R17" s="202">
        <v>6.82</v>
      </c>
      <c r="S17" s="202">
        <v>0</v>
      </c>
      <c r="T17" s="202">
        <v>0</v>
      </c>
      <c r="U17" s="202">
        <v>60.04</v>
      </c>
      <c r="V17" s="202">
        <v>3.39</v>
      </c>
      <c r="W17" s="202">
        <v>13.32</v>
      </c>
      <c r="X17" s="202">
        <v>29.31</v>
      </c>
      <c r="Y17" s="202">
        <v>0</v>
      </c>
      <c r="Z17">
        <v>0</v>
      </c>
      <c r="AA17" s="202">
        <v>10.75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52.39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19.329999999999998</v>
      </c>
      <c r="AQ17" s="202">
        <v>7.74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67.650000000000006</v>
      </c>
      <c r="M18" s="202">
        <v>13.64</v>
      </c>
      <c r="N18" s="202">
        <v>35.22</v>
      </c>
      <c r="O18" s="202">
        <v>0</v>
      </c>
      <c r="P18" s="202">
        <v>30.47</v>
      </c>
      <c r="Q18" s="202">
        <v>3.35</v>
      </c>
      <c r="R18" s="202">
        <v>6.82</v>
      </c>
      <c r="S18" s="202">
        <v>0</v>
      </c>
      <c r="T18" s="202">
        <v>0</v>
      </c>
      <c r="U18" s="202">
        <v>60.04</v>
      </c>
      <c r="V18" s="202">
        <v>3.39</v>
      </c>
      <c r="W18" s="202">
        <v>13.32</v>
      </c>
      <c r="X18" s="202">
        <v>29.31</v>
      </c>
      <c r="Y18" s="202">
        <v>0</v>
      </c>
      <c r="Z18">
        <v>0</v>
      </c>
      <c r="AA18" s="202">
        <v>10.75</v>
      </c>
      <c r="AB18" s="202">
        <v>0</v>
      </c>
      <c r="AC18" s="202">
        <v>0</v>
      </c>
      <c r="AD18" s="202">
        <v>0</v>
      </c>
      <c r="AE18" s="202">
        <v>29</v>
      </c>
      <c r="AF18" s="202">
        <v>0</v>
      </c>
      <c r="AG18" s="202">
        <v>0</v>
      </c>
      <c r="AH18" s="202">
        <v>0</v>
      </c>
      <c r="AI18" s="202">
        <v>52.39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19.329999999999998</v>
      </c>
      <c r="AQ18" s="202">
        <v>7.74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67.650000000000006</v>
      </c>
      <c r="M19" s="202">
        <v>13.64</v>
      </c>
      <c r="N19" s="202">
        <v>35.22</v>
      </c>
      <c r="O19" s="202">
        <v>0</v>
      </c>
      <c r="P19" s="202">
        <v>30.47</v>
      </c>
      <c r="Q19" s="202">
        <v>3.35</v>
      </c>
      <c r="R19" s="202">
        <v>6.82</v>
      </c>
      <c r="S19" s="202">
        <v>0</v>
      </c>
      <c r="T19" s="202">
        <v>0</v>
      </c>
      <c r="U19" s="202">
        <v>60.04</v>
      </c>
      <c r="V19" s="202">
        <v>3.39</v>
      </c>
      <c r="W19" s="202">
        <v>13.32</v>
      </c>
      <c r="X19" s="202">
        <v>29.31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29</v>
      </c>
      <c r="AF19" s="202">
        <v>0</v>
      </c>
      <c r="AG19" s="202">
        <v>0</v>
      </c>
      <c r="AH19" s="202">
        <v>0</v>
      </c>
      <c r="AI19" s="202">
        <v>52.39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19.329999999999998</v>
      </c>
      <c r="AQ19" s="202">
        <v>7.74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67.650000000000006</v>
      </c>
      <c r="M20" s="202">
        <v>13.64</v>
      </c>
      <c r="N20" s="202">
        <v>35.22</v>
      </c>
      <c r="O20" s="202">
        <v>0</v>
      </c>
      <c r="P20" s="202">
        <v>30.47</v>
      </c>
      <c r="Q20" s="202">
        <v>3.35</v>
      </c>
      <c r="R20" s="202">
        <v>6.82</v>
      </c>
      <c r="S20" s="202">
        <v>0</v>
      </c>
      <c r="T20" s="202">
        <v>0</v>
      </c>
      <c r="U20" s="202">
        <v>60.04</v>
      </c>
      <c r="V20" s="202">
        <v>3.39</v>
      </c>
      <c r="W20" s="202">
        <v>13.32</v>
      </c>
      <c r="X20" s="202">
        <v>29.31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29</v>
      </c>
      <c r="AF20" s="202">
        <v>0</v>
      </c>
      <c r="AG20" s="202">
        <v>0</v>
      </c>
      <c r="AH20" s="202">
        <v>0</v>
      </c>
      <c r="AI20" s="202">
        <v>52.39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19.329999999999998</v>
      </c>
      <c r="AQ20" s="202">
        <v>7.74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67.650000000000006</v>
      </c>
      <c r="M21" s="202">
        <v>13.64</v>
      </c>
      <c r="N21" s="202">
        <v>35.22</v>
      </c>
      <c r="O21" s="202">
        <v>0</v>
      </c>
      <c r="P21" s="202">
        <v>30.47</v>
      </c>
      <c r="Q21" s="202">
        <v>3.35</v>
      </c>
      <c r="R21" s="202">
        <v>6.82</v>
      </c>
      <c r="S21" s="202">
        <v>0</v>
      </c>
      <c r="T21" s="202">
        <v>0</v>
      </c>
      <c r="U21" s="202">
        <v>60.04</v>
      </c>
      <c r="V21" s="202">
        <v>3.39</v>
      </c>
      <c r="W21" s="202">
        <v>13.32</v>
      </c>
      <c r="X21" s="202">
        <v>29.31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29</v>
      </c>
      <c r="AF21" s="202">
        <v>0</v>
      </c>
      <c r="AG21" s="202">
        <v>0</v>
      </c>
      <c r="AH21" s="202">
        <v>0</v>
      </c>
      <c r="AI21" s="202">
        <v>52.39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19.329999999999998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67.650000000000006</v>
      </c>
      <c r="M22" s="202">
        <v>13.64</v>
      </c>
      <c r="N22" s="202">
        <v>35.22</v>
      </c>
      <c r="O22" s="202">
        <v>0</v>
      </c>
      <c r="P22" s="202">
        <v>30.47</v>
      </c>
      <c r="Q22" s="202">
        <v>3.35</v>
      </c>
      <c r="R22" s="202">
        <v>6.82</v>
      </c>
      <c r="S22" s="202">
        <v>0</v>
      </c>
      <c r="T22" s="202">
        <v>0</v>
      </c>
      <c r="U22" s="202">
        <v>60.04</v>
      </c>
      <c r="V22" s="202">
        <v>3.39</v>
      </c>
      <c r="W22" s="202">
        <v>13.32</v>
      </c>
      <c r="X22" s="202">
        <v>29.31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29</v>
      </c>
      <c r="AF22" s="202">
        <v>0</v>
      </c>
      <c r="AG22" s="202">
        <v>0</v>
      </c>
      <c r="AH22" s="202">
        <v>0</v>
      </c>
      <c r="AI22" s="202">
        <v>52.39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19.329999999999998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67.650000000000006</v>
      </c>
      <c r="M23" s="202">
        <v>13.64</v>
      </c>
      <c r="N23" s="202">
        <v>35.22</v>
      </c>
      <c r="O23" s="202">
        <v>0</v>
      </c>
      <c r="P23" s="202">
        <v>30.47</v>
      </c>
      <c r="Q23" s="202">
        <v>3.35</v>
      </c>
      <c r="R23" s="202">
        <v>6.82</v>
      </c>
      <c r="S23" s="202">
        <v>0</v>
      </c>
      <c r="T23" s="202">
        <v>0</v>
      </c>
      <c r="U23" s="202">
        <v>60.04</v>
      </c>
      <c r="V23" s="202">
        <v>3.39</v>
      </c>
      <c r="W23" s="202">
        <v>13.32</v>
      </c>
      <c r="X23" s="202">
        <v>29.31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29</v>
      </c>
      <c r="AF23" s="202">
        <v>0</v>
      </c>
      <c r="AG23" s="202">
        <v>0</v>
      </c>
      <c r="AH23" s="202">
        <v>0</v>
      </c>
      <c r="AI23" s="202">
        <v>52.39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19.329999999999998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67.650000000000006</v>
      </c>
      <c r="M24" s="202">
        <v>13.64</v>
      </c>
      <c r="N24" s="202">
        <v>35.22</v>
      </c>
      <c r="O24" s="202">
        <v>0</v>
      </c>
      <c r="P24" s="202">
        <v>30.47</v>
      </c>
      <c r="Q24" s="202">
        <v>3.35</v>
      </c>
      <c r="R24" s="202">
        <v>6.82</v>
      </c>
      <c r="S24" s="202">
        <v>0</v>
      </c>
      <c r="T24" s="202">
        <v>0</v>
      </c>
      <c r="U24" s="202">
        <v>60.04</v>
      </c>
      <c r="V24" s="202">
        <v>3.39</v>
      </c>
      <c r="W24" s="202">
        <v>13.32</v>
      </c>
      <c r="X24" s="202">
        <v>29.31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29</v>
      </c>
      <c r="AF24" s="202">
        <v>0</v>
      </c>
      <c r="AG24" s="202">
        <v>0</v>
      </c>
      <c r="AH24" s="202">
        <v>0</v>
      </c>
      <c r="AI24" s="202">
        <v>52.39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19.329999999999998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67.650000000000006</v>
      </c>
      <c r="M25" s="202">
        <v>13.64</v>
      </c>
      <c r="N25" s="202">
        <v>35.22</v>
      </c>
      <c r="O25" s="202">
        <v>0</v>
      </c>
      <c r="P25" s="202">
        <v>30.47</v>
      </c>
      <c r="Q25" s="202">
        <v>3.35</v>
      </c>
      <c r="R25" s="202">
        <v>6.82</v>
      </c>
      <c r="S25" s="202">
        <v>0</v>
      </c>
      <c r="T25" s="202">
        <v>0</v>
      </c>
      <c r="U25" s="202">
        <v>60.04</v>
      </c>
      <c r="V25" s="202">
        <v>3.39</v>
      </c>
      <c r="W25" s="202">
        <v>13.32</v>
      </c>
      <c r="X25" s="202">
        <v>29.31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29.19</v>
      </c>
      <c r="AF25" s="202">
        <v>0</v>
      </c>
      <c r="AG25" s="202">
        <v>0</v>
      </c>
      <c r="AH25" s="202">
        <v>0</v>
      </c>
      <c r="AI25" s="202">
        <v>52.39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63.26</v>
      </c>
      <c r="AQ25" s="202">
        <v>26.74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67.650000000000006</v>
      </c>
      <c r="M26" s="202">
        <v>13.64</v>
      </c>
      <c r="N26" s="202">
        <v>35.22</v>
      </c>
      <c r="O26" s="202">
        <v>0</v>
      </c>
      <c r="P26" s="202">
        <v>30.47</v>
      </c>
      <c r="Q26" s="202">
        <v>3.35</v>
      </c>
      <c r="R26" s="202">
        <v>6.82</v>
      </c>
      <c r="S26" s="202">
        <v>0</v>
      </c>
      <c r="T26" s="202">
        <v>0</v>
      </c>
      <c r="U26" s="202">
        <v>60.04</v>
      </c>
      <c r="V26" s="202">
        <v>6.01</v>
      </c>
      <c r="W26" s="202">
        <v>13.32</v>
      </c>
      <c r="X26" s="202">
        <v>29.31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29.19</v>
      </c>
      <c r="AF26" s="202">
        <v>0</v>
      </c>
      <c r="AG26" s="202">
        <v>0</v>
      </c>
      <c r="AH26" s="202">
        <v>0</v>
      </c>
      <c r="AI26" s="202">
        <v>52.39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63.26</v>
      </c>
      <c r="AQ26" s="202">
        <v>26.74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67.650000000000006</v>
      </c>
      <c r="M27" s="202">
        <v>13.64</v>
      </c>
      <c r="N27" s="202">
        <v>35.22</v>
      </c>
      <c r="O27" s="202">
        <v>0</v>
      </c>
      <c r="P27" s="202">
        <v>30.47</v>
      </c>
      <c r="Q27" s="202">
        <v>3.35</v>
      </c>
      <c r="R27" s="202">
        <v>6.82</v>
      </c>
      <c r="S27" s="202">
        <v>0</v>
      </c>
      <c r="T27" s="202">
        <v>0</v>
      </c>
      <c r="U27" s="202">
        <v>60.04</v>
      </c>
      <c r="V27" s="202">
        <v>6.17</v>
      </c>
      <c r="W27" s="202">
        <v>13.32</v>
      </c>
      <c r="X27" s="202">
        <v>29.31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29.19</v>
      </c>
      <c r="AF27" s="202">
        <v>0</v>
      </c>
      <c r="AG27" s="202">
        <v>0</v>
      </c>
      <c r="AH27" s="202">
        <v>0</v>
      </c>
      <c r="AI27" s="202">
        <v>52.39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63.26</v>
      </c>
      <c r="AQ27" s="202">
        <v>26.74</v>
      </c>
      <c r="AR27" s="202">
        <v>5.18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67.650000000000006</v>
      </c>
      <c r="M28" s="202">
        <v>13.64</v>
      </c>
      <c r="N28" s="202">
        <v>35.22</v>
      </c>
      <c r="O28" s="202">
        <v>0</v>
      </c>
      <c r="P28" s="202">
        <v>30.47</v>
      </c>
      <c r="Q28" s="202">
        <v>3.35</v>
      </c>
      <c r="R28" s="202">
        <v>12.57</v>
      </c>
      <c r="S28" s="202">
        <v>0</v>
      </c>
      <c r="T28" s="202">
        <v>0</v>
      </c>
      <c r="U28" s="202">
        <v>60.04</v>
      </c>
      <c r="V28" s="202">
        <v>6.17</v>
      </c>
      <c r="W28" s="202">
        <v>13.32</v>
      </c>
      <c r="X28" s="202">
        <v>29.31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29.19</v>
      </c>
      <c r="AF28" s="202">
        <v>0</v>
      </c>
      <c r="AG28" s="202">
        <v>0</v>
      </c>
      <c r="AH28" s="202">
        <v>0</v>
      </c>
      <c r="AI28" s="202">
        <v>52.39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63.26</v>
      </c>
      <c r="AQ28" s="202">
        <v>26.74</v>
      </c>
      <c r="AR28" s="202">
        <v>10.94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67.650000000000006</v>
      </c>
      <c r="M29" s="202">
        <v>13.64</v>
      </c>
      <c r="N29" s="202">
        <v>35.22</v>
      </c>
      <c r="O29" s="202">
        <v>0</v>
      </c>
      <c r="P29" s="202">
        <v>30.47</v>
      </c>
      <c r="Q29" s="202">
        <v>3.35</v>
      </c>
      <c r="R29" s="202">
        <v>12.57</v>
      </c>
      <c r="S29" s="202">
        <v>0</v>
      </c>
      <c r="T29" s="202">
        <v>0</v>
      </c>
      <c r="U29" s="202">
        <v>60.04</v>
      </c>
      <c r="V29" s="202">
        <v>6.17</v>
      </c>
      <c r="W29" s="202">
        <v>13.32</v>
      </c>
      <c r="X29" s="202">
        <v>29.31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29.19</v>
      </c>
      <c r="AF29" s="202">
        <v>0</v>
      </c>
      <c r="AG29" s="202">
        <v>0</v>
      </c>
      <c r="AH29" s="202">
        <v>0</v>
      </c>
      <c r="AI29" s="202">
        <v>52.39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63.26</v>
      </c>
      <c r="AQ29" s="202">
        <v>26.74</v>
      </c>
      <c r="AR29" s="202">
        <v>15.62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67.650000000000006</v>
      </c>
      <c r="M30" s="202">
        <v>13.64</v>
      </c>
      <c r="N30" s="202">
        <v>35.22</v>
      </c>
      <c r="O30" s="202">
        <v>0</v>
      </c>
      <c r="P30" s="202">
        <v>30.47</v>
      </c>
      <c r="Q30" s="202">
        <v>3.35</v>
      </c>
      <c r="R30" s="202">
        <v>12.57</v>
      </c>
      <c r="S30" s="202">
        <v>0</v>
      </c>
      <c r="T30" s="202">
        <v>0</v>
      </c>
      <c r="U30" s="202">
        <v>60.04</v>
      </c>
      <c r="V30" s="202">
        <v>6.17</v>
      </c>
      <c r="W30" s="202">
        <v>13.32</v>
      </c>
      <c r="X30" s="202">
        <v>29.31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29.19</v>
      </c>
      <c r="AF30" s="202">
        <v>0</v>
      </c>
      <c r="AG30" s="202">
        <v>0</v>
      </c>
      <c r="AH30" s="202">
        <v>0</v>
      </c>
      <c r="AI30" s="202">
        <v>52.39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63.26</v>
      </c>
      <c r="AQ30" s="202">
        <v>26.74</v>
      </c>
      <c r="AR30" s="202">
        <v>18.97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67.650000000000006</v>
      </c>
      <c r="M31" s="202">
        <v>13.64</v>
      </c>
      <c r="N31" s="202">
        <v>35.22</v>
      </c>
      <c r="O31" s="202">
        <v>0</v>
      </c>
      <c r="P31" s="202">
        <v>30.47</v>
      </c>
      <c r="Q31" s="202">
        <v>3.35</v>
      </c>
      <c r="R31" s="202">
        <v>12.57</v>
      </c>
      <c r="S31" s="202">
        <v>0</v>
      </c>
      <c r="T31" s="202">
        <v>0</v>
      </c>
      <c r="U31" s="202">
        <v>60.04</v>
      </c>
      <c r="V31" s="202">
        <v>6.17</v>
      </c>
      <c r="W31" s="202">
        <v>13.32</v>
      </c>
      <c r="X31" s="202">
        <v>29.31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29.19</v>
      </c>
      <c r="AF31" s="202">
        <v>0</v>
      </c>
      <c r="AG31" s="202">
        <v>0</v>
      </c>
      <c r="AH31" s="202">
        <v>0</v>
      </c>
      <c r="AI31" s="202">
        <v>52.39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75.33</v>
      </c>
      <c r="AQ31" s="202">
        <v>26.74</v>
      </c>
      <c r="AR31" s="202">
        <v>20.7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2.48</v>
      </c>
      <c r="L32" s="202">
        <v>67.650000000000006</v>
      </c>
      <c r="M32" s="202">
        <v>13.64</v>
      </c>
      <c r="N32" s="202">
        <v>35.22</v>
      </c>
      <c r="O32" s="202">
        <v>0</v>
      </c>
      <c r="P32" s="202">
        <v>30.47</v>
      </c>
      <c r="Q32" s="202">
        <v>3.35</v>
      </c>
      <c r="R32" s="202">
        <v>12.57</v>
      </c>
      <c r="S32" s="202">
        <v>0</v>
      </c>
      <c r="T32" s="202">
        <v>0</v>
      </c>
      <c r="U32" s="202">
        <v>60.04</v>
      </c>
      <c r="V32" s="202">
        <v>6.17</v>
      </c>
      <c r="W32" s="202">
        <v>13.32</v>
      </c>
      <c r="X32" s="202">
        <v>29.31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29.19</v>
      </c>
      <c r="AF32" s="202">
        <v>0</v>
      </c>
      <c r="AG32" s="202">
        <v>0</v>
      </c>
      <c r="AH32" s="202">
        <v>0</v>
      </c>
      <c r="AI32" s="202">
        <v>52.39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75.33</v>
      </c>
      <c r="AQ32" s="202">
        <v>26.74</v>
      </c>
      <c r="AR32" s="202">
        <v>22.47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2.52</v>
      </c>
      <c r="L33" s="202">
        <v>67.650000000000006</v>
      </c>
      <c r="M33" s="202">
        <v>13.64</v>
      </c>
      <c r="N33" s="202">
        <v>35.22</v>
      </c>
      <c r="O33" s="202">
        <v>0</v>
      </c>
      <c r="P33" s="202">
        <v>30.47</v>
      </c>
      <c r="Q33" s="202">
        <v>3.35</v>
      </c>
      <c r="R33" s="202">
        <v>6.82</v>
      </c>
      <c r="S33" s="202">
        <v>0</v>
      </c>
      <c r="T33" s="202">
        <v>0</v>
      </c>
      <c r="U33" s="202">
        <v>60.85</v>
      </c>
      <c r="V33" s="202">
        <v>6.17</v>
      </c>
      <c r="W33" s="202">
        <v>13.32</v>
      </c>
      <c r="X33" s="202">
        <v>29.31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29.19</v>
      </c>
      <c r="AF33" s="202">
        <v>0</v>
      </c>
      <c r="AG33" s="202">
        <v>0</v>
      </c>
      <c r="AH33" s="202">
        <v>0</v>
      </c>
      <c r="AI33" s="202">
        <v>52.39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75.33</v>
      </c>
      <c r="AQ33" s="202">
        <v>26.74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2.48</v>
      </c>
      <c r="L34" s="202">
        <v>67.650000000000006</v>
      </c>
      <c r="M34" s="202">
        <v>13.64</v>
      </c>
      <c r="N34" s="202">
        <v>35.22</v>
      </c>
      <c r="O34" s="202">
        <v>0</v>
      </c>
      <c r="P34" s="202">
        <v>30.47</v>
      </c>
      <c r="Q34" s="202">
        <v>3.35</v>
      </c>
      <c r="R34" s="202">
        <v>6.82</v>
      </c>
      <c r="S34" s="202">
        <v>0</v>
      </c>
      <c r="T34" s="202">
        <v>0</v>
      </c>
      <c r="U34" s="202">
        <v>60.87</v>
      </c>
      <c r="V34" s="202">
        <v>4.18</v>
      </c>
      <c r="W34" s="202">
        <v>13.32</v>
      </c>
      <c r="X34" s="202">
        <v>29.31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29.19</v>
      </c>
      <c r="AF34" s="202">
        <v>0</v>
      </c>
      <c r="AG34" s="202">
        <v>0</v>
      </c>
      <c r="AH34" s="202">
        <v>0</v>
      </c>
      <c r="AI34" s="202">
        <v>52.39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19.329999999999998</v>
      </c>
      <c r="AQ34" s="202">
        <v>7.74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67.650000000000006</v>
      </c>
      <c r="M35" s="202">
        <v>13.64</v>
      </c>
      <c r="N35" s="202">
        <v>35.22</v>
      </c>
      <c r="O35" s="202">
        <v>0</v>
      </c>
      <c r="P35" s="202">
        <v>30.47</v>
      </c>
      <c r="Q35" s="202">
        <v>3.35</v>
      </c>
      <c r="R35" s="202">
        <v>6.82</v>
      </c>
      <c r="S35" s="202">
        <v>0</v>
      </c>
      <c r="T35" s="202">
        <v>0</v>
      </c>
      <c r="U35" s="202">
        <v>60.87</v>
      </c>
      <c r="V35" s="202">
        <v>3.39</v>
      </c>
      <c r="W35" s="202">
        <v>13.32</v>
      </c>
      <c r="X35" s="202">
        <v>29.31</v>
      </c>
      <c r="Y35" s="202">
        <v>0</v>
      </c>
      <c r="Z35">
        <v>0</v>
      </c>
      <c r="AA35" s="202">
        <v>10.75</v>
      </c>
      <c r="AB35" s="202">
        <v>0</v>
      </c>
      <c r="AC35" s="202">
        <v>0</v>
      </c>
      <c r="AD35" s="202">
        <v>0</v>
      </c>
      <c r="AE35" s="202">
        <v>29.19</v>
      </c>
      <c r="AF35" s="202">
        <v>0</v>
      </c>
      <c r="AG35" s="202">
        <v>0</v>
      </c>
      <c r="AH35" s="202">
        <v>0</v>
      </c>
      <c r="AI35" s="202">
        <v>52.39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19.329999999999998</v>
      </c>
      <c r="AQ35" s="202">
        <v>7.74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67.650000000000006</v>
      </c>
      <c r="M36" s="202">
        <v>13.64</v>
      </c>
      <c r="N36" s="202">
        <v>35.22</v>
      </c>
      <c r="O36" s="202">
        <v>0</v>
      </c>
      <c r="P36" s="202">
        <v>30.47</v>
      </c>
      <c r="Q36" s="202">
        <v>3.35</v>
      </c>
      <c r="R36" s="202">
        <v>6.82</v>
      </c>
      <c r="S36" s="202">
        <v>0</v>
      </c>
      <c r="T36" s="202">
        <v>0</v>
      </c>
      <c r="U36" s="202">
        <v>60.87</v>
      </c>
      <c r="V36" s="202">
        <v>3.39</v>
      </c>
      <c r="W36" s="202">
        <v>13.32</v>
      </c>
      <c r="X36" s="202">
        <v>29.31</v>
      </c>
      <c r="Y36" s="202">
        <v>0</v>
      </c>
      <c r="Z36">
        <v>0</v>
      </c>
      <c r="AA36" s="202">
        <v>10.75</v>
      </c>
      <c r="AB36" s="202">
        <v>0</v>
      </c>
      <c r="AC36" s="202">
        <v>0</v>
      </c>
      <c r="AD36" s="202">
        <v>0</v>
      </c>
      <c r="AE36" s="202">
        <v>29.19</v>
      </c>
      <c r="AF36" s="202">
        <v>0</v>
      </c>
      <c r="AG36" s="202">
        <v>0</v>
      </c>
      <c r="AH36" s="202">
        <v>0</v>
      </c>
      <c r="AI36" s="202">
        <v>52.39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19.329999999999998</v>
      </c>
      <c r="AQ36" s="202">
        <v>7.74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67.650000000000006</v>
      </c>
      <c r="M37" s="202">
        <v>13.64</v>
      </c>
      <c r="N37" s="202">
        <v>35.22</v>
      </c>
      <c r="O37" s="202">
        <v>0</v>
      </c>
      <c r="P37" s="202">
        <v>30.47</v>
      </c>
      <c r="Q37" s="202">
        <v>3.35</v>
      </c>
      <c r="R37" s="202">
        <v>6.82</v>
      </c>
      <c r="S37" s="202">
        <v>0</v>
      </c>
      <c r="T37" s="202">
        <v>0</v>
      </c>
      <c r="U37" s="202">
        <v>60.87</v>
      </c>
      <c r="V37" s="202">
        <v>3.39</v>
      </c>
      <c r="W37" s="202">
        <v>13.32</v>
      </c>
      <c r="X37" s="202">
        <v>29.31</v>
      </c>
      <c r="Y37" s="202">
        <v>0</v>
      </c>
      <c r="Z37">
        <v>0</v>
      </c>
      <c r="AA37" s="202">
        <v>10.75</v>
      </c>
      <c r="AB37" s="202">
        <v>0</v>
      </c>
      <c r="AC37" s="202">
        <v>0</v>
      </c>
      <c r="AD37" s="202">
        <v>0</v>
      </c>
      <c r="AE37" s="202">
        <v>29.19</v>
      </c>
      <c r="AF37" s="202">
        <v>0</v>
      </c>
      <c r="AG37" s="202">
        <v>0</v>
      </c>
      <c r="AH37" s="202">
        <v>0</v>
      </c>
      <c r="AI37" s="202">
        <v>52.39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19.329999999999998</v>
      </c>
      <c r="AQ37" s="202">
        <v>7.74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67.650000000000006</v>
      </c>
      <c r="M38" s="202">
        <v>13.64</v>
      </c>
      <c r="N38" s="202">
        <v>35.22</v>
      </c>
      <c r="O38" s="202">
        <v>0</v>
      </c>
      <c r="P38" s="202">
        <v>30.47</v>
      </c>
      <c r="Q38" s="202">
        <v>3.35</v>
      </c>
      <c r="R38" s="202">
        <v>6.82</v>
      </c>
      <c r="S38" s="202">
        <v>0</v>
      </c>
      <c r="T38" s="202">
        <v>0</v>
      </c>
      <c r="U38" s="202">
        <v>60.87</v>
      </c>
      <c r="V38" s="202">
        <v>3.39</v>
      </c>
      <c r="W38" s="202">
        <v>13.32</v>
      </c>
      <c r="X38" s="202">
        <v>29.31</v>
      </c>
      <c r="Y38" s="202">
        <v>0</v>
      </c>
      <c r="Z38">
        <v>0</v>
      </c>
      <c r="AA38" s="202">
        <v>10.75</v>
      </c>
      <c r="AB38" s="202">
        <v>0</v>
      </c>
      <c r="AC38" s="202">
        <v>0</v>
      </c>
      <c r="AD38" s="202">
        <v>0</v>
      </c>
      <c r="AE38" s="202">
        <v>29.19</v>
      </c>
      <c r="AF38" s="202">
        <v>0</v>
      </c>
      <c r="AG38" s="202">
        <v>0</v>
      </c>
      <c r="AH38" s="202">
        <v>0</v>
      </c>
      <c r="AI38" s="202">
        <v>52.39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19.329999999999998</v>
      </c>
      <c r="AQ38" s="202">
        <v>7.74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67.650000000000006</v>
      </c>
      <c r="M39" s="202">
        <v>13.64</v>
      </c>
      <c r="N39" s="202">
        <v>35.22</v>
      </c>
      <c r="O39" s="202">
        <v>0</v>
      </c>
      <c r="P39" s="202">
        <v>30.47</v>
      </c>
      <c r="Q39" s="202">
        <v>3.35</v>
      </c>
      <c r="R39" s="202">
        <v>6.82</v>
      </c>
      <c r="S39" s="202">
        <v>0</v>
      </c>
      <c r="T39" s="202">
        <v>0</v>
      </c>
      <c r="U39" s="202">
        <v>60.87</v>
      </c>
      <c r="V39" s="202">
        <v>3.39</v>
      </c>
      <c r="W39" s="202">
        <v>13.32</v>
      </c>
      <c r="X39" s="202">
        <v>29.31</v>
      </c>
      <c r="Y39" s="202">
        <v>0</v>
      </c>
      <c r="Z39">
        <v>0</v>
      </c>
      <c r="AA39" s="202">
        <v>10.75</v>
      </c>
      <c r="AB39" s="202">
        <v>0</v>
      </c>
      <c r="AC39" s="202">
        <v>0</v>
      </c>
      <c r="AD39" s="202">
        <v>0</v>
      </c>
      <c r="AE39" s="202">
        <v>29.19</v>
      </c>
      <c r="AF39" s="202">
        <v>0</v>
      </c>
      <c r="AG39" s="202">
        <v>0</v>
      </c>
      <c r="AH39" s="202">
        <v>0</v>
      </c>
      <c r="AI39" s="202">
        <v>52.39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19.329999999999998</v>
      </c>
      <c r="AQ39" s="202">
        <v>7.74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67.650000000000006</v>
      </c>
      <c r="M40" s="202">
        <v>13.64</v>
      </c>
      <c r="N40" s="202">
        <v>35.22</v>
      </c>
      <c r="O40" s="202">
        <v>0</v>
      </c>
      <c r="P40" s="202">
        <v>30.47</v>
      </c>
      <c r="Q40" s="202">
        <v>3.35</v>
      </c>
      <c r="R40" s="202">
        <v>6.82</v>
      </c>
      <c r="S40" s="202">
        <v>0</v>
      </c>
      <c r="T40" s="202">
        <v>0</v>
      </c>
      <c r="U40" s="202">
        <v>60.87</v>
      </c>
      <c r="V40" s="202">
        <v>3.39</v>
      </c>
      <c r="W40" s="202">
        <v>13.32</v>
      </c>
      <c r="X40" s="202">
        <v>29.31</v>
      </c>
      <c r="Y40" s="202">
        <v>0</v>
      </c>
      <c r="Z40">
        <v>0</v>
      </c>
      <c r="AA40" s="202">
        <v>10.75</v>
      </c>
      <c r="AB40" s="202">
        <v>0</v>
      </c>
      <c r="AC40" s="202">
        <v>0</v>
      </c>
      <c r="AD40" s="202">
        <v>0</v>
      </c>
      <c r="AE40" s="202">
        <v>29.19</v>
      </c>
      <c r="AF40" s="202">
        <v>0</v>
      </c>
      <c r="AG40" s="202">
        <v>0</v>
      </c>
      <c r="AH40" s="202">
        <v>0</v>
      </c>
      <c r="AI40" s="202">
        <v>52.39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19.329999999999998</v>
      </c>
      <c r="AQ40" s="202">
        <v>7.74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67.650000000000006</v>
      </c>
      <c r="M41" s="202">
        <v>13.64</v>
      </c>
      <c r="N41" s="202">
        <v>35.22</v>
      </c>
      <c r="O41" s="202">
        <v>0</v>
      </c>
      <c r="P41" s="202">
        <v>30.47</v>
      </c>
      <c r="Q41" s="202">
        <v>3.35</v>
      </c>
      <c r="R41" s="202">
        <v>6.82</v>
      </c>
      <c r="S41" s="202">
        <v>0</v>
      </c>
      <c r="T41" s="202">
        <v>0</v>
      </c>
      <c r="U41" s="202">
        <v>60.87</v>
      </c>
      <c r="V41" s="202">
        <v>3.39</v>
      </c>
      <c r="W41" s="202">
        <v>13.32</v>
      </c>
      <c r="X41" s="202">
        <v>29.31</v>
      </c>
      <c r="Y41" s="202">
        <v>0</v>
      </c>
      <c r="Z41">
        <v>0</v>
      </c>
      <c r="AA41" s="202">
        <v>10.75</v>
      </c>
      <c r="AB41" s="202">
        <v>0</v>
      </c>
      <c r="AC41" s="202">
        <v>0</v>
      </c>
      <c r="AD41" s="202">
        <v>0</v>
      </c>
      <c r="AE41" s="202">
        <v>29.19</v>
      </c>
      <c r="AF41" s="202">
        <v>0</v>
      </c>
      <c r="AG41" s="202">
        <v>0</v>
      </c>
      <c r="AH41" s="202">
        <v>0</v>
      </c>
      <c r="AI41" s="202">
        <v>52.39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19.329999999999998</v>
      </c>
      <c r="AQ41" s="202">
        <v>7.74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67.650000000000006</v>
      </c>
      <c r="M42" s="202">
        <v>13.64</v>
      </c>
      <c r="N42" s="202">
        <v>35.22</v>
      </c>
      <c r="O42" s="202">
        <v>0</v>
      </c>
      <c r="P42" s="202">
        <v>30.47</v>
      </c>
      <c r="Q42" s="202">
        <v>3.35</v>
      </c>
      <c r="R42" s="202">
        <v>6.82</v>
      </c>
      <c r="S42" s="202">
        <v>0</v>
      </c>
      <c r="T42" s="202">
        <v>0</v>
      </c>
      <c r="U42" s="202">
        <v>60.87</v>
      </c>
      <c r="V42" s="202">
        <v>3.39</v>
      </c>
      <c r="W42" s="202">
        <v>13.32</v>
      </c>
      <c r="X42" s="202">
        <v>29.31</v>
      </c>
      <c r="Y42" s="202">
        <v>0</v>
      </c>
      <c r="Z42">
        <v>0</v>
      </c>
      <c r="AA42" s="202">
        <v>10.75</v>
      </c>
      <c r="AB42" s="202">
        <v>0</v>
      </c>
      <c r="AC42" s="202">
        <v>0</v>
      </c>
      <c r="AD42" s="202">
        <v>0</v>
      </c>
      <c r="AE42" s="202">
        <v>29.19</v>
      </c>
      <c r="AF42" s="202">
        <v>0</v>
      </c>
      <c r="AG42" s="202">
        <v>0</v>
      </c>
      <c r="AH42" s="202">
        <v>0</v>
      </c>
      <c r="AI42" s="202">
        <v>52.39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19.329999999999998</v>
      </c>
      <c r="AQ42" s="202">
        <v>7.74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2.48</v>
      </c>
      <c r="L43" s="202">
        <v>67.650000000000006</v>
      </c>
      <c r="M43" s="202">
        <v>13.64</v>
      </c>
      <c r="N43" s="202">
        <v>35.22</v>
      </c>
      <c r="O43" s="202">
        <v>0</v>
      </c>
      <c r="P43" s="202">
        <v>30.47</v>
      </c>
      <c r="Q43" s="202">
        <v>3.35</v>
      </c>
      <c r="R43" s="202">
        <v>6.82</v>
      </c>
      <c r="S43" s="202">
        <v>0</v>
      </c>
      <c r="T43" s="202">
        <v>0</v>
      </c>
      <c r="U43" s="202">
        <v>60.87</v>
      </c>
      <c r="V43" s="202">
        <v>3.39</v>
      </c>
      <c r="W43" s="202">
        <v>13.32</v>
      </c>
      <c r="X43" s="202">
        <v>29.31</v>
      </c>
      <c r="Y43" s="202">
        <v>0</v>
      </c>
      <c r="Z43">
        <v>0</v>
      </c>
      <c r="AA43" s="202">
        <v>10.75</v>
      </c>
      <c r="AB43" s="202">
        <v>0</v>
      </c>
      <c r="AC43" s="202">
        <v>0</v>
      </c>
      <c r="AD43" s="202">
        <v>0</v>
      </c>
      <c r="AE43" s="202">
        <v>29.19</v>
      </c>
      <c r="AF43" s="202">
        <v>0</v>
      </c>
      <c r="AG43" s="202">
        <v>0</v>
      </c>
      <c r="AH43" s="202">
        <v>0</v>
      </c>
      <c r="AI43" s="202">
        <v>52.39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19.329999999999998</v>
      </c>
      <c r="AQ43" s="202">
        <v>7.74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2.48</v>
      </c>
      <c r="L44" s="202">
        <v>67.650000000000006</v>
      </c>
      <c r="M44" s="202">
        <v>13.64</v>
      </c>
      <c r="N44" s="202">
        <v>35.22</v>
      </c>
      <c r="O44" s="202">
        <v>0</v>
      </c>
      <c r="P44" s="202">
        <v>30.47</v>
      </c>
      <c r="Q44" s="202">
        <v>3.35</v>
      </c>
      <c r="R44" s="202">
        <v>6.82</v>
      </c>
      <c r="S44" s="202">
        <v>0</v>
      </c>
      <c r="T44" s="202">
        <v>0</v>
      </c>
      <c r="U44" s="202">
        <v>60.87</v>
      </c>
      <c r="V44" s="202">
        <v>3.39</v>
      </c>
      <c r="W44" s="202">
        <v>13.32</v>
      </c>
      <c r="X44" s="202">
        <v>29.31</v>
      </c>
      <c r="Y44" s="202">
        <v>0</v>
      </c>
      <c r="Z44">
        <v>0</v>
      </c>
      <c r="AA44" s="202">
        <v>10.43</v>
      </c>
      <c r="AB44" s="202">
        <v>0</v>
      </c>
      <c r="AC44" s="202">
        <v>0</v>
      </c>
      <c r="AD44" s="202">
        <v>0</v>
      </c>
      <c r="AE44" s="202">
        <v>29.19</v>
      </c>
      <c r="AF44" s="202">
        <v>0</v>
      </c>
      <c r="AG44" s="202">
        <v>0</v>
      </c>
      <c r="AH44" s="202">
        <v>0</v>
      </c>
      <c r="AI44" s="202">
        <v>52.39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19.329999999999998</v>
      </c>
      <c r="AQ44" s="202">
        <v>7.74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2.48</v>
      </c>
      <c r="L45" s="202">
        <v>67.650000000000006</v>
      </c>
      <c r="M45" s="202">
        <v>13.64</v>
      </c>
      <c r="N45" s="202">
        <v>35.22</v>
      </c>
      <c r="O45" s="202">
        <v>0</v>
      </c>
      <c r="P45" s="202">
        <v>30.47</v>
      </c>
      <c r="Q45" s="202">
        <v>3.35</v>
      </c>
      <c r="R45" s="202">
        <v>6.82</v>
      </c>
      <c r="S45" s="202">
        <v>0</v>
      </c>
      <c r="T45" s="202">
        <v>0</v>
      </c>
      <c r="U45" s="202">
        <v>60.87</v>
      </c>
      <c r="V45" s="202">
        <v>3.39</v>
      </c>
      <c r="W45" s="202">
        <v>13.32</v>
      </c>
      <c r="X45" s="202">
        <v>29.31</v>
      </c>
      <c r="Y45" s="202">
        <v>0</v>
      </c>
      <c r="Z45">
        <v>0</v>
      </c>
      <c r="AA45" s="202">
        <v>10.43</v>
      </c>
      <c r="AB45" s="202">
        <v>0</v>
      </c>
      <c r="AC45" s="202">
        <v>0</v>
      </c>
      <c r="AD45" s="202">
        <v>0</v>
      </c>
      <c r="AE45" s="202">
        <v>29.19</v>
      </c>
      <c r="AF45" s="202">
        <v>0</v>
      </c>
      <c r="AG45" s="202">
        <v>0</v>
      </c>
      <c r="AH45" s="202">
        <v>0</v>
      </c>
      <c r="AI45" s="202">
        <v>52.39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19.329999999999998</v>
      </c>
      <c r="AQ45" s="202">
        <v>7.74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67.650000000000006</v>
      </c>
      <c r="M46" s="202">
        <v>13.64</v>
      </c>
      <c r="N46" s="202">
        <v>35.22</v>
      </c>
      <c r="O46" s="202">
        <v>0</v>
      </c>
      <c r="P46" s="202">
        <v>30.47</v>
      </c>
      <c r="Q46" s="202">
        <v>3.35</v>
      </c>
      <c r="R46" s="202">
        <v>6.82</v>
      </c>
      <c r="S46" s="202">
        <v>0</v>
      </c>
      <c r="T46" s="202">
        <v>0</v>
      </c>
      <c r="U46" s="202">
        <v>60.87</v>
      </c>
      <c r="V46" s="202">
        <v>3.39</v>
      </c>
      <c r="W46" s="202">
        <v>13.32</v>
      </c>
      <c r="X46" s="202">
        <v>29.31</v>
      </c>
      <c r="Y46" s="202">
        <v>0</v>
      </c>
      <c r="Z46">
        <v>0</v>
      </c>
      <c r="AA46" s="202">
        <v>10.43</v>
      </c>
      <c r="AB46" s="202">
        <v>0</v>
      </c>
      <c r="AC46" s="202">
        <v>0</v>
      </c>
      <c r="AD46" s="202">
        <v>0</v>
      </c>
      <c r="AE46" s="202">
        <v>29.19</v>
      </c>
      <c r="AF46" s="202">
        <v>0</v>
      </c>
      <c r="AG46" s="202">
        <v>0</v>
      </c>
      <c r="AH46" s="202">
        <v>0</v>
      </c>
      <c r="AI46" s="202">
        <v>52.39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19.329999999999998</v>
      </c>
      <c r="AQ46" s="202">
        <v>7.74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67.650000000000006</v>
      </c>
      <c r="M47" s="202">
        <v>13.64</v>
      </c>
      <c r="N47" s="202">
        <v>35.22</v>
      </c>
      <c r="O47" s="202">
        <v>0</v>
      </c>
      <c r="P47" s="202">
        <v>30.47</v>
      </c>
      <c r="Q47" s="202">
        <v>3.35</v>
      </c>
      <c r="R47" s="202">
        <v>6.82</v>
      </c>
      <c r="S47" s="202">
        <v>0</v>
      </c>
      <c r="T47" s="202">
        <v>0</v>
      </c>
      <c r="U47" s="202">
        <v>60.87</v>
      </c>
      <c r="V47" s="202">
        <v>5.81</v>
      </c>
      <c r="W47" s="202">
        <v>13.32</v>
      </c>
      <c r="X47" s="202">
        <v>29.31</v>
      </c>
      <c r="Y47" s="202">
        <v>0</v>
      </c>
      <c r="Z47">
        <v>0</v>
      </c>
      <c r="AA47" s="202">
        <v>10.43</v>
      </c>
      <c r="AB47" s="202">
        <v>0</v>
      </c>
      <c r="AC47" s="202">
        <v>0</v>
      </c>
      <c r="AD47" s="202">
        <v>0</v>
      </c>
      <c r="AE47" s="202">
        <v>28.61</v>
      </c>
      <c r="AF47" s="202">
        <v>0</v>
      </c>
      <c r="AG47" s="202">
        <v>0</v>
      </c>
      <c r="AH47" s="202">
        <v>0</v>
      </c>
      <c r="AI47" s="202">
        <v>52.39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48.32</v>
      </c>
      <c r="AQ47" s="202">
        <v>26.74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2.48</v>
      </c>
      <c r="L48" s="202">
        <v>67.650000000000006</v>
      </c>
      <c r="M48" s="202">
        <v>13.64</v>
      </c>
      <c r="N48" s="202">
        <v>35.22</v>
      </c>
      <c r="O48" s="202">
        <v>0</v>
      </c>
      <c r="P48" s="202">
        <v>30.47</v>
      </c>
      <c r="Q48" s="202">
        <v>3.35</v>
      </c>
      <c r="R48" s="202">
        <v>6.82</v>
      </c>
      <c r="S48" s="202">
        <v>0</v>
      </c>
      <c r="T48" s="202">
        <v>0</v>
      </c>
      <c r="U48" s="202">
        <v>60.87</v>
      </c>
      <c r="V48" s="202">
        <v>6.17</v>
      </c>
      <c r="W48" s="202">
        <v>13.32</v>
      </c>
      <c r="X48" s="202">
        <v>29.31</v>
      </c>
      <c r="Y48" s="202">
        <v>0</v>
      </c>
      <c r="Z48">
        <v>0</v>
      </c>
      <c r="AA48" s="202">
        <v>10.43</v>
      </c>
      <c r="AB48" s="202">
        <v>0</v>
      </c>
      <c r="AC48" s="202">
        <v>0</v>
      </c>
      <c r="AD48" s="202">
        <v>0</v>
      </c>
      <c r="AE48" s="202">
        <v>28.61</v>
      </c>
      <c r="AF48" s="202">
        <v>0</v>
      </c>
      <c r="AG48" s="202">
        <v>0</v>
      </c>
      <c r="AH48" s="202">
        <v>0</v>
      </c>
      <c r="AI48" s="202">
        <v>52.39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48.32</v>
      </c>
      <c r="AQ48" s="202">
        <v>26.74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2.48</v>
      </c>
      <c r="L49" s="202">
        <v>67.650000000000006</v>
      </c>
      <c r="M49" s="202">
        <v>13.64</v>
      </c>
      <c r="N49" s="202">
        <v>35.22</v>
      </c>
      <c r="O49" s="202">
        <v>0</v>
      </c>
      <c r="P49" s="202">
        <v>30.47</v>
      </c>
      <c r="Q49" s="202">
        <v>3.35</v>
      </c>
      <c r="R49" s="202">
        <v>6.82</v>
      </c>
      <c r="S49" s="202">
        <v>0</v>
      </c>
      <c r="T49" s="202">
        <v>0</v>
      </c>
      <c r="U49" s="202">
        <v>60.87</v>
      </c>
      <c r="V49" s="202">
        <v>6.17</v>
      </c>
      <c r="W49" s="202">
        <v>13.32</v>
      </c>
      <c r="X49" s="202">
        <v>26.75</v>
      </c>
      <c r="Y49" s="202">
        <v>0</v>
      </c>
      <c r="Z49">
        <v>0</v>
      </c>
      <c r="AA49" s="202">
        <v>10.43</v>
      </c>
      <c r="AB49" s="202">
        <v>0</v>
      </c>
      <c r="AC49" s="202">
        <v>0</v>
      </c>
      <c r="AD49" s="202">
        <v>0</v>
      </c>
      <c r="AE49" s="202">
        <v>28.61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48.32</v>
      </c>
      <c r="AQ49" s="202">
        <v>26.74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2.48</v>
      </c>
      <c r="L50" s="202">
        <v>67.650000000000006</v>
      </c>
      <c r="M50" s="202">
        <v>13.64</v>
      </c>
      <c r="N50" s="202">
        <v>35.22</v>
      </c>
      <c r="O50" s="202">
        <v>0</v>
      </c>
      <c r="P50" s="202">
        <v>30.47</v>
      </c>
      <c r="Q50" s="202">
        <v>3.35</v>
      </c>
      <c r="R50" s="202">
        <v>6.82</v>
      </c>
      <c r="S50" s="202">
        <v>0</v>
      </c>
      <c r="T50" s="202">
        <v>0</v>
      </c>
      <c r="U50" s="202">
        <v>60.87</v>
      </c>
      <c r="V50" s="202">
        <v>6.17</v>
      </c>
      <c r="W50" s="202">
        <v>13.32</v>
      </c>
      <c r="X50" s="202">
        <v>26.75</v>
      </c>
      <c r="Y50" s="202">
        <v>0</v>
      </c>
      <c r="Z50">
        <v>0</v>
      </c>
      <c r="AA50" s="202">
        <v>10.43</v>
      </c>
      <c r="AB50" s="202">
        <v>0</v>
      </c>
      <c r="AC50" s="202">
        <v>0</v>
      </c>
      <c r="AD50" s="202">
        <v>0</v>
      </c>
      <c r="AE50" s="202">
        <v>28.61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75.33</v>
      </c>
      <c r="AQ50" s="202">
        <v>26.74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2.48</v>
      </c>
      <c r="L51" s="202">
        <v>67.650000000000006</v>
      </c>
      <c r="M51" s="202">
        <v>13.64</v>
      </c>
      <c r="N51" s="202">
        <v>35.22</v>
      </c>
      <c r="O51" s="202">
        <v>0</v>
      </c>
      <c r="P51" s="202">
        <v>30.47</v>
      </c>
      <c r="Q51" s="202">
        <v>3.35</v>
      </c>
      <c r="R51" s="202">
        <v>6.82</v>
      </c>
      <c r="S51" s="202">
        <v>0</v>
      </c>
      <c r="T51" s="202">
        <v>0</v>
      </c>
      <c r="U51" s="202">
        <v>60.87</v>
      </c>
      <c r="V51" s="202">
        <v>6.17</v>
      </c>
      <c r="W51" s="202">
        <v>13.32</v>
      </c>
      <c r="X51" s="202">
        <v>26.75</v>
      </c>
      <c r="Y51" s="202">
        <v>0</v>
      </c>
      <c r="Z51">
        <v>0</v>
      </c>
      <c r="AA51" s="202">
        <v>10.43</v>
      </c>
      <c r="AB51" s="202">
        <v>0</v>
      </c>
      <c r="AC51" s="202">
        <v>0</v>
      </c>
      <c r="AD51" s="202">
        <v>0</v>
      </c>
      <c r="AE51" s="202">
        <v>28.61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75.33</v>
      </c>
      <c r="AQ51" s="202">
        <v>26.74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2.48</v>
      </c>
      <c r="L52" s="202">
        <v>67.650000000000006</v>
      </c>
      <c r="M52" s="202">
        <v>13.64</v>
      </c>
      <c r="N52" s="202">
        <v>35.22</v>
      </c>
      <c r="O52" s="202">
        <v>0</v>
      </c>
      <c r="P52" s="202">
        <v>30.47</v>
      </c>
      <c r="Q52" s="202">
        <v>3.35</v>
      </c>
      <c r="R52" s="202">
        <v>12.57</v>
      </c>
      <c r="S52" s="202">
        <v>0</v>
      </c>
      <c r="T52" s="202">
        <v>0</v>
      </c>
      <c r="U52" s="202">
        <v>60.87</v>
      </c>
      <c r="V52" s="202">
        <v>6.17</v>
      </c>
      <c r="W52" s="202">
        <v>13.32</v>
      </c>
      <c r="X52" s="202">
        <v>26.75</v>
      </c>
      <c r="Y52" s="202">
        <v>0</v>
      </c>
      <c r="Z52">
        <v>0</v>
      </c>
      <c r="AA52" s="202">
        <v>10.43</v>
      </c>
      <c r="AB52" s="202">
        <v>0</v>
      </c>
      <c r="AC52" s="202">
        <v>0</v>
      </c>
      <c r="AD52" s="202">
        <v>0</v>
      </c>
      <c r="AE52" s="202">
        <v>28.61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75.33</v>
      </c>
      <c r="AQ52" s="202">
        <v>26.74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2.48</v>
      </c>
      <c r="L53" s="202">
        <v>67.650000000000006</v>
      </c>
      <c r="M53" s="202">
        <v>13.64</v>
      </c>
      <c r="N53" s="202">
        <v>35.22</v>
      </c>
      <c r="O53" s="202">
        <v>0</v>
      </c>
      <c r="P53" s="202">
        <v>30.47</v>
      </c>
      <c r="Q53" s="202">
        <v>3.35</v>
      </c>
      <c r="R53" s="202">
        <v>12.57</v>
      </c>
      <c r="S53" s="202">
        <v>0</v>
      </c>
      <c r="T53" s="202">
        <v>0</v>
      </c>
      <c r="U53" s="202">
        <v>60.87</v>
      </c>
      <c r="V53" s="202">
        <v>6.17</v>
      </c>
      <c r="W53" s="202">
        <v>13.32</v>
      </c>
      <c r="X53" s="202">
        <v>26.75</v>
      </c>
      <c r="Y53" s="202">
        <v>0</v>
      </c>
      <c r="Z53">
        <v>0</v>
      </c>
      <c r="AA53" s="202">
        <v>10.43</v>
      </c>
      <c r="AB53" s="202">
        <v>0</v>
      </c>
      <c r="AC53" s="202">
        <v>0</v>
      </c>
      <c r="AD53" s="202">
        <v>0</v>
      </c>
      <c r="AE53" s="202">
        <v>28.61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75.33</v>
      </c>
      <c r="AQ53" s="202">
        <v>26.74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2.48</v>
      </c>
      <c r="L54" s="202">
        <v>67.650000000000006</v>
      </c>
      <c r="M54" s="202">
        <v>13.64</v>
      </c>
      <c r="N54" s="202">
        <v>35.22</v>
      </c>
      <c r="O54" s="202">
        <v>0</v>
      </c>
      <c r="P54" s="202">
        <v>30.47</v>
      </c>
      <c r="Q54" s="202">
        <v>3.35</v>
      </c>
      <c r="R54" s="202">
        <v>12.57</v>
      </c>
      <c r="S54" s="202">
        <v>0</v>
      </c>
      <c r="T54" s="202">
        <v>0</v>
      </c>
      <c r="U54" s="202">
        <v>60.87</v>
      </c>
      <c r="V54" s="202">
        <v>6.17</v>
      </c>
      <c r="W54" s="202">
        <v>13.32</v>
      </c>
      <c r="X54" s="202">
        <v>26.75</v>
      </c>
      <c r="Y54" s="202">
        <v>0</v>
      </c>
      <c r="Z54">
        <v>0</v>
      </c>
      <c r="AA54" s="202">
        <v>10.43</v>
      </c>
      <c r="AB54" s="202">
        <v>0</v>
      </c>
      <c r="AC54" s="202">
        <v>0</v>
      </c>
      <c r="AD54" s="202">
        <v>0</v>
      </c>
      <c r="AE54" s="202">
        <v>28.61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75.33</v>
      </c>
      <c r="AQ54" s="202">
        <v>26.74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2.48</v>
      </c>
      <c r="L55" s="202">
        <v>67.650000000000006</v>
      </c>
      <c r="M55" s="202">
        <v>13.64</v>
      </c>
      <c r="N55" s="202">
        <v>35.22</v>
      </c>
      <c r="O55" s="202">
        <v>0</v>
      </c>
      <c r="P55" s="202">
        <v>30.47</v>
      </c>
      <c r="Q55" s="202">
        <v>3.35</v>
      </c>
      <c r="R55" s="202">
        <v>12.57</v>
      </c>
      <c r="S55" s="202">
        <v>0</v>
      </c>
      <c r="T55" s="202">
        <v>0</v>
      </c>
      <c r="U55" s="202">
        <v>60.87</v>
      </c>
      <c r="V55" s="202">
        <v>6.17</v>
      </c>
      <c r="W55" s="202">
        <v>13.32</v>
      </c>
      <c r="X55" s="202">
        <v>26.75</v>
      </c>
      <c r="Y55" s="202">
        <v>0</v>
      </c>
      <c r="Z55">
        <v>0</v>
      </c>
      <c r="AA55" s="202">
        <v>10.43</v>
      </c>
      <c r="AB55" s="202">
        <v>0</v>
      </c>
      <c r="AC55" s="202">
        <v>0</v>
      </c>
      <c r="AD55" s="202">
        <v>0</v>
      </c>
      <c r="AE55" s="202">
        <v>28.61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19.46</v>
      </c>
      <c r="AQ55" s="202">
        <v>26.74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2.48</v>
      </c>
      <c r="L56" s="202">
        <v>67.650000000000006</v>
      </c>
      <c r="M56" s="202">
        <v>13.64</v>
      </c>
      <c r="N56" s="202">
        <v>35.22</v>
      </c>
      <c r="O56" s="202">
        <v>0</v>
      </c>
      <c r="P56" s="202">
        <v>30.47</v>
      </c>
      <c r="Q56" s="202">
        <v>3.35</v>
      </c>
      <c r="R56" s="202">
        <v>12.57</v>
      </c>
      <c r="S56" s="202">
        <v>0</v>
      </c>
      <c r="T56" s="202">
        <v>0</v>
      </c>
      <c r="U56" s="202">
        <v>60.87</v>
      </c>
      <c r="V56" s="202">
        <v>6.17</v>
      </c>
      <c r="W56" s="202">
        <v>13.32</v>
      </c>
      <c r="X56" s="202">
        <v>26.75</v>
      </c>
      <c r="Y56" s="202">
        <v>0</v>
      </c>
      <c r="Z56">
        <v>0</v>
      </c>
      <c r="AA56" s="202">
        <v>10.43</v>
      </c>
      <c r="AB56" s="202">
        <v>0</v>
      </c>
      <c r="AC56" s="202">
        <v>0</v>
      </c>
      <c r="AD56" s="202">
        <v>0</v>
      </c>
      <c r="AE56" s="202">
        <v>28.61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19.46</v>
      </c>
      <c r="AQ56" s="202">
        <v>26.74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2.48</v>
      </c>
      <c r="L57" s="202">
        <v>67.650000000000006</v>
      </c>
      <c r="M57" s="202">
        <v>13.64</v>
      </c>
      <c r="N57" s="202">
        <v>35.22</v>
      </c>
      <c r="O57" s="202">
        <v>0</v>
      </c>
      <c r="P57" s="202">
        <v>30.47</v>
      </c>
      <c r="Q57" s="202">
        <v>3.35</v>
      </c>
      <c r="R57" s="202">
        <v>12.57</v>
      </c>
      <c r="S57" s="202">
        <v>0</v>
      </c>
      <c r="T57" s="202">
        <v>0</v>
      </c>
      <c r="U57" s="202">
        <v>60.87</v>
      </c>
      <c r="V57" s="202">
        <v>6.17</v>
      </c>
      <c r="W57" s="202">
        <v>13.32</v>
      </c>
      <c r="X57" s="202">
        <v>27.68</v>
      </c>
      <c r="Y57" s="202">
        <v>0</v>
      </c>
      <c r="Z57">
        <v>0</v>
      </c>
      <c r="AA57" s="202">
        <v>10.01</v>
      </c>
      <c r="AB57" s="202">
        <v>0</v>
      </c>
      <c r="AC57" s="202">
        <v>0</v>
      </c>
      <c r="AD57" s="202">
        <v>0</v>
      </c>
      <c r="AE57" s="202">
        <v>28.61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19.329999999999998</v>
      </c>
      <c r="AQ57" s="202">
        <v>26.74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2.48</v>
      </c>
      <c r="L58" s="202">
        <v>67.650000000000006</v>
      </c>
      <c r="M58" s="202">
        <v>13.64</v>
      </c>
      <c r="N58" s="202">
        <v>35.22</v>
      </c>
      <c r="O58" s="202">
        <v>0</v>
      </c>
      <c r="P58" s="202">
        <v>30.47</v>
      </c>
      <c r="Q58" s="202">
        <v>3.35</v>
      </c>
      <c r="R58" s="202">
        <v>12.57</v>
      </c>
      <c r="S58" s="202">
        <v>0</v>
      </c>
      <c r="T58" s="202">
        <v>0</v>
      </c>
      <c r="U58" s="202">
        <v>60.87</v>
      </c>
      <c r="V58" s="202">
        <v>6.17</v>
      </c>
      <c r="W58" s="202">
        <v>13.32</v>
      </c>
      <c r="X58" s="202">
        <v>27.68</v>
      </c>
      <c r="Y58" s="202">
        <v>0</v>
      </c>
      <c r="Z58">
        <v>0</v>
      </c>
      <c r="AA58" s="202">
        <v>10.01</v>
      </c>
      <c r="AB58" s="202">
        <v>0</v>
      </c>
      <c r="AC58" s="202">
        <v>0</v>
      </c>
      <c r="AD58" s="202">
        <v>0</v>
      </c>
      <c r="AE58" s="202">
        <v>28.61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75.33</v>
      </c>
      <c r="AQ58" s="202">
        <v>26.74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2.48</v>
      </c>
      <c r="L59" s="202">
        <v>67.650000000000006</v>
      </c>
      <c r="M59" s="202">
        <v>13.64</v>
      </c>
      <c r="N59" s="202">
        <v>35.22</v>
      </c>
      <c r="O59" s="202">
        <v>0</v>
      </c>
      <c r="P59" s="202">
        <v>30.47</v>
      </c>
      <c r="Q59" s="202">
        <v>3.35</v>
      </c>
      <c r="R59" s="202">
        <v>12.57</v>
      </c>
      <c r="S59" s="202">
        <v>0</v>
      </c>
      <c r="T59" s="202">
        <v>0</v>
      </c>
      <c r="U59" s="202">
        <v>60.87</v>
      </c>
      <c r="V59" s="202">
        <v>6.17</v>
      </c>
      <c r="W59" s="202">
        <v>13.32</v>
      </c>
      <c r="X59" s="202">
        <v>27.68</v>
      </c>
      <c r="Y59" s="202">
        <v>0</v>
      </c>
      <c r="Z59">
        <v>0</v>
      </c>
      <c r="AA59" s="202">
        <v>10.01</v>
      </c>
      <c r="AB59" s="202">
        <v>0</v>
      </c>
      <c r="AC59" s="202">
        <v>0</v>
      </c>
      <c r="AD59" s="202">
        <v>0</v>
      </c>
      <c r="AE59" s="202">
        <v>28.23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6.53</v>
      </c>
      <c r="AO59">
        <v>0</v>
      </c>
      <c r="AP59" s="202">
        <v>75.33</v>
      </c>
      <c r="AQ59" s="202">
        <v>26.74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2.48</v>
      </c>
      <c r="L60" s="202">
        <v>67.650000000000006</v>
      </c>
      <c r="M60" s="202">
        <v>13.64</v>
      </c>
      <c r="N60" s="202">
        <v>35.22</v>
      </c>
      <c r="O60" s="202">
        <v>0</v>
      </c>
      <c r="P60" s="202">
        <v>30.47</v>
      </c>
      <c r="Q60" s="202">
        <v>3.35</v>
      </c>
      <c r="R60" s="202">
        <v>12.57</v>
      </c>
      <c r="S60" s="202">
        <v>0</v>
      </c>
      <c r="T60" s="202">
        <v>0</v>
      </c>
      <c r="U60" s="202">
        <v>60.87</v>
      </c>
      <c r="V60" s="202">
        <v>6.17</v>
      </c>
      <c r="W60" s="202">
        <v>13.32</v>
      </c>
      <c r="X60" s="202">
        <v>27.68</v>
      </c>
      <c r="Y60" s="202">
        <v>0</v>
      </c>
      <c r="Z60">
        <v>0</v>
      </c>
      <c r="AA60" s="202">
        <v>10.01</v>
      </c>
      <c r="AB60" s="202">
        <v>0</v>
      </c>
      <c r="AC60" s="202">
        <v>0</v>
      </c>
      <c r="AD60" s="202">
        <v>0</v>
      </c>
      <c r="AE60" s="202">
        <v>28.23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6.53</v>
      </c>
      <c r="AO60">
        <v>0</v>
      </c>
      <c r="AP60" s="202">
        <v>75.33</v>
      </c>
      <c r="AQ60" s="202">
        <v>26.74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2.48</v>
      </c>
      <c r="L61" s="202">
        <v>67.650000000000006</v>
      </c>
      <c r="M61" s="202">
        <v>13.64</v>
      </c>
      <c r="N61" s="202">
        <v>35.22</v>
      </c>
      <c r="O61" s="202">
        <v>0</v>
      </c>
      <c r="P61" s="202">
        <v>30.47</v>
      </c>
      <c r="Q61" s="202">
        <v>3.35</v>
      </c>
      <c r="R61" s="202">
        <v>12.57</v>
      </c>
      <c r="S61" s="202">
        <v>0</v>
      </c>
      <c r="T61" s="202">
        <v>0</v>
      </c>
      <c r="U61" s="202">
        <v>60.87</v>
      </c>
      <c r="V61" s="202">
        <v>6.17</v>
      </c>
      <c r="W61" s="202">
        <v>13.32</v>
      </c>
      <c r="X61" s="202">
        <v>27.68</v>
      </c>
      <c r="Y61" s="202">
        <v>0</v>
      </c>
      <c r="Z61">
        <v>0</v>
      </c>
      <c r="AA61" s="202">
        <v>10.01</v>
      </c>
      <c r="AB61" s="202">
        <v>0</v>
      </c>
      <c r="AC61" s="202">
        <v>0</v>
      </c>
      <c r="AD61" s="202">
        <v>0</v>
      </c>
      <c r="AE61" s="202">
        <v>28.23</v>
      </c>
      <c r="AF61" s="202">
        <v>0</v>
      </c>
      <c r="AG61" s="202">
        <v>0</v>
      </c>
      <c r="AH61" s="202">
        <v>0</v>
      </c>
      <c r="AI61" s="202">
        <v>52.39</v>
      </c>
      <c r="AJ61" s="202">
        <v>0</v>
      </c>
      <c r="AK61" s="202">
        <v>0</v>
      </c>
      <c r="AL61" s="202">
        <v>0</v>
      </c>
      <c r="AM61" s="202">
        <v>0</v>
      </c>
      <c r="AN61" s="202">
        <v>6.53</v>
      </c>
      <c r="AO61">
        <v>0</v>
      </c>
      <c r="AP61" s="202">
        <v>75.33</v>
      </c>
      <c r="AQ61" s="202">
        <v>26.74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2.48</v>
      </c>
      <c r="L62" s="202">
        <v>67.650000000000006</v>
      </c>
      <c r="M62" s="202">
        <v>13.64</v>
      </c>
      <c r="N62" s="202">
        <v>35.22</v>
      </c>
      <c r="O62" s="202">
        <v>0</v>
      </c>
      <c r="P62" s="202">
        <v>30.47</v>
      </c>
      <c r="Q62" s="202">
        <v>3.35</v>
      </c>
      <c r="R62" s="202">
        <v>12.57</v>
      </c>
      <c r="S62" s="202">
        <v>0</v>
      </c>
      <c r="T62" s="202">
        <v>0</v>
      </c>
      <c r="U62" s="202">
        <v>60.87</v>
      </c>
      <c r="V62" s="202">
        <v>6.17</v>
      </c>
      <c r="W62" s="202">
        <v>13.32</v>
      </c>
      <c r="X62" s="202">
        <v>27.68</v>
      </c>
      <c r="Y62" s="202">
        <v>0</v>
      </c>
      <c r="Z62">
        <v>0</v>
      </c>
      <c r="AA62" s="202">
        <v>10.01</v>
      </c>
      <c r="AB62" s="202">
        <v>0</v>
      </c>
      <c r="AC62" s="202">
        <v>0</v>
      </c>
      <c r="AD62" s="202">
        <v>0</v>
      </c>
      <c r="AE62" s="202">
        <v>28.23</v>
      </c>
      <c r="AF62" s="202">
        <v>0</v>
      </c>
      <c r="AG62" s="202">
        <v>0</v>
      </c>
      <c r="AH62" s="202">
        <v>0</v>
      </c>
      <c r="AI62" s="202">
        <v>52.39</v>
      </c>
      <c r="AJ62" s="202">
        <v>0</v>
      </c>
      <c r="AK62" s="202">
        <v>0</v>
      </c>
      <c r="AL62" s="202">
        <v>0</v>
      </c>
      <c r="AM62" s="202">
        <v>0</v>
      </c>
      <c r="AN62" s="202">
        <v>6.53</v>
      </c>
      <c r="AO62">
        <v>0</v>
      </c>
      <c r="AP62" s="202">
        <v>75.33</v>
      </c>
      <c r="AQ62" s="202">
        <v>26.74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2.48</v>
      </c>
      <c r="L63" s="202">
        <v>127.56</v>
      </c>
      <c r="M63" s="202">
        <v>13.64</v>
      </c>
      <c r="N63" s="202">
        <v>35.22</v>
      </c>
      <c r="O63" s="202">
        <v>0</v>
      </c>
      <c r="P63" s="202">
        <v>30.47</v>
      </c>
      <c r="Q63" s="202">
        <v>3.35</v>
      </c>
      <c r="R63" s="202">
        <v>12.57</v>
      </c>
      <c r="S63" s="202">
        <v>0</v>
      </c>
      <c r="T63" s="202">
        <v>0</v>
      </c>
      <c r="U63" s="202">
        <v>60.87</v>
      </c>
      <c r="V63" s="202">
        <v>6.17</v>
      </c>
      <c r="W63" s="202">
        <v>13.32</v>
      </c>
      <c r="X63" s="202">
        <v>27.68</v>
      </c>
      <c r="Y63" s="202">
        <v>0</v>
      </c>
      <c r="Z63">
        <v>0</v>
      </c>
      <c r="AA63" s="202">
        <v>10.01</v>
      </c>
      <c r="AB63" s="202">
        <v>0</v>
      </c>
      <c r="AC63" s="202">
        <v>0</v>
      </c>
      <c r="AD63" s="202">
        <v>0</v>
      </c>
      <c r="AE63" s="202">
        <v>28.23</v>
      </c>
      <c r="AF63" s="202">
        <v>0</v>
      </c>
      <c r="AG63" s="202">
        <v>0</v>
      </c>
      <c r="AH63" s="202">
        <v>0</v>
      </c>
      <c r="AI63" s="202">
        <v>52.39</v>
      </c>
      <c r="AJ63" s="202">
        <v>0</v>
      </c>
      <c r="AK63" s="202">
        <v>0</v>
      </c>
      <c r="AL63" s="202">
        <v>0</v>
      </c>
      <c r="AM63" s="202">
        <v>0</v>
      </c>
      <c r="AN63" s="202">
        <v>6.53</v>
      </c>
      <c r="AO63">
        <v>0</v>
      </c>
      <c r="AP63" s="202">
        <v>75.33</v>
      </c>
      <c r="AQ63" s="202">
        <v>26.74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2.48</v>
      </c>
      <c r="L64" s="202">
        <v>224.2</v>
      </c>
      <c r="M64" s="202">
        <v>13.64</v>
      </c>
      <c r="N64" s="202">
        <v>35.22</v>
      </c>
      <c r="O64" s="202">
        <v>0</v>
      </c>
      <c r="P64" s="202">
        <v>30.47</v>
      </c>
      <c r="Q64" s="202">
        <v>3.35</v>
      </c>
      <c r="R64" s="202">
        <v>12.57</v>
      </c>
      <c r="S64" s="202">
        <v>0</v>
      </c>
      <c r="T64" s="202">
        <v>0</v>
      </c>
      <c r="U64" s="202">
        <v>60.87</v>
      </c>
      <c r="V64" s="202">
        <v>6.17</v>
      </c>
      <c r="W64" s="202">
        <v>13.32</v>
      </c>
      <c r="X64" s="202">
        <v>27.68</v>
      </c>
      <c r="Y64" s="202">
        <v>0</v>
      </c>
      <c r="Z64">
        <v>0</v>
      </c>
      <c r="AA64" s="202">
        <v>10.01</v>
      </c>
      <c r="AB64" s="202">
        <v>0</v>
      </c>
      <c r="AC64" s="202">
        <v>0</v>
      </c>
      <c r="AD64" s="202">
        <v>0</v>
      </c>
      <c r="AE64" s="202">
        <v>28.23</v>
      </c>
      <c r="AF64" s="202">
        <v>0</v>
      </c>
      <c r="AG64" s="202">
        <v>0</v>
      </c>
      <c r="AH64" s="202">
        <v>0</v>
      </c>
      <c r="AI64" s="202">
        <v>52.39</v>
      </c>
      <c r="AJ64" s="202">
        <v>0</v>
      </c>
      <c r="AK64" s="202">
        <v>0</v>
      </c>
      <c r="AL64" s="202">
        <v>0</v>
      </c>
      <c r="AM64" s="202">
        <v>0</v>
      </c>
      <c r="AN64" s="202">
        <v>6.53</v>
      </c>
      <c r="AO64">
        <v>0</v>
      </c>
      <c r="AP64" s="202">
        <v>75.33</v>
      </c>
      <c r="AQ64" s="202">
        <v>26.74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2.48</v>
      </c>
      <c r="L65" s="202">
        <v>260.92</v>
      </c>
      <c r="M65" s="202">
        <v>13.64</v>
      </c>
      <c r="N65" s="202">
        <v>35.22</v>
      </c>
      <c r="O65" s="202">
        <v>0</v>
      </c>
      <c r="P65" s="202">
        <v>30.47</v>
      </c>
      <c r="Q65" s="202">
        <v>3.35</v>
      </c>
      <c r="R65" s="202">
        <v>12.57</v>
      </c>
      <c r="S65" s="202">
        <v>0</v>
      </c>
      <c r="T65" s="202">
        <v>0</v>
      </c>
      <c r="U65" s="202">
        <v>60.87</v>
      </c>
      <c r="V65" s="202">
        <v>6.17</v>
      </c>
      <c r="W65" s="202">
        <v>13.32</v>
      </c>
      <c r="X65" s="202">
        <v>27.68</v>
      </c>
      <c r="Y65" s="202">
        <v>0</v>
      </c>
      <c r="Z65">
        <v>0</v>
      </c>
      <c r="AA65" s="202">
        <v>10.01</v>
      </c>
      <c r="AB65" s="202">
        <v>0</v>
      </c>
      <c r="AC65" s="202">
        <v>0</v>
      </c>
      <c r="AD65" s="202">
        <v>0</v>
      </c>
      <c r="AE65" s="202">
        <v>28.23</v>
      </c>
      <c r="AF65" s="202">
        <v>0</v>
      </c>
      <c r="AG65" s="202">
        <v>0</v>
      </c>
      <c r="AH65" s="202">
        <v>0</v>
      </c>
      <c r="AI65" s="202">
        <v>52.39</v>
      </c>
      <c r="AJ65" s="202">
        <v>0</v>
      </c>
      <c r="AK65" s="202">
        <v>0</v>
      </c>
      <c r="AL65" s="202">
        <v>0</v>
      </c>
      <c r="AM65" s="202">
        <v>0</v>
      </c>
      <c r="AN65" s="202">
        <v>6.53</v>
      </c>
      <c r="AO65">
        <v>0</v>
      </c>
      <c r="AP65" s="202">
        <v>75.33</v>
      </c>
      <c r="AQ65" s="202">
        <v>26.74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2.48</v>
      </c>
      <c r="L66" s="202">
        <v>260.92</v>
      </c>
      <c r="M66" s="202">
        <v>13.64</v>
      </c>
      <c r="N66" s="202">
        <v>35.22</v>
      </c>
      <c r="O66" s="202">
        <v>0</v>
      </c>
      <c r="P66" s="202">
        <v>30.47</v>
      </c>
      <c r="Q66" s="202">
        <v>3.35</v>
      </c>
      <c r="R66" s="202">
        <v>12.57</v>
      </c>
      <c r="S66" s="202">
        <v>0</v>
      </c>
      <c r="T66" s="202">
        <v>0</v>
      </c>
      <c r="U66" s="202">
        <v>60.87</v>
      </c>
      <c r="V66" s="202">
        <v>6.17</v>
      </c>
      <c r="W66" s="202">
        <v>13.32</v>
      </c>
      <c r="X66" s="202">
        <v>27.68</v>
      </c>
      <c r="Y66" s="202">
        <v>0</v>
      </c>
      <c r="Z66">
        <v>0</v>
      </c>
      <c r="AA66" s="202">
        <v>10.01</v>
      </c>
      <c r="AB66" s="202">
        <v>0</v>
      </c>
      <c r="AC66" s="202">
        <v>0</v>
      </c>
      <c r="AD66" s="202">
        <v>0</v>
      </c>
      <c r="AE66" s="202">
        <v>28.23</v>
      </c>
      <c r="AF66" s="202">
        <v>0</v>
      </c>
      <c r="AG66" s="202">
        <v>0</v>
      </c>
      <c r="AH66" s="202">
        <v>0</v>
      </c>
      <c r="AI66" s="202">
        <v>52.39</v>
      </c>
      <c r="AJ66" s="202">
        <v>0</v>
      </c>
      <c r="AK66" s="202">
        <v>0</v>
      </c>
      <c r="AL66" s="202">
        <v>0</v>
      </c>
      <c r="AM66" s="202">
        <v>0</v>
      </c>
      <c r="AN66" s="202">
        <v>8.6999999999999993</v>
      </c>
      <c r="AO66">
        <v>0</v>
      </c>
      <c r="AP66" s="202">
        <v>75.33</v>
      </c>
      <c r="AQ66" s="202">
        <v>26.74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2.48</v>
      </c>
      <c r="L67" s="202">
        <v>260.92</v>
      </c>
      <c r="M67" s="202">
        <v>13.64</v>
      </c>
      <c r="N67" s="202">
        <v>35.22</v>
      </c>
      <c r="O67" s="202">
        <v>0</v>
      </c>
      <c r="P67" s="202">
        <v>30.47</v>
      </c>
      <c r="Q67" s="202">
        <v>3.35</v>
      </c>
      <c r="R67" s="202">
        <v>12.57</v>
      </c>
      <c r="S67" s="202">
        <v>0</v>
      </c>
      <c r="T67" s="202">
        <v>0</v>
      </c>
      <c r="U67" s="202">
        <v>60.87</v>
      </c>
      <c r="V67" s="202">
        <v>6.17</v>
      </c>
      <c r="W67" s="202">
        <v>13.32</v>
      </c>
      <c r="X67" s="202">
        <v>27.68</v>
      </c>
      <c r="Y67" s="202">
        <v>0</v>
      </c>
      <c r="Z67">
        <v>0</v>
      </c>
      <c r="AA67" s="202">
        <v>10.01</v>
      </c>
      <c r="AB67" s="202">
        <v>0</v>
      </c>
      <c r="AC67" s="202">
        <v>0</v>
      </c>
      <c r="AD67" s="202">
        <v>0</v>
      </c>
      <c r="AE67" s="202">
        <v>28.23</v>
      </c>
      <c r="AF67" s="202">
        <v>0</v>
      </c>
      <c r="AG67" s="202">
        <v>0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10.88</v>
      </c>
      <c r="AO67">
        <v>0</v>
      </c>
      <c r="AP67" s="202">
        <v>75.33</v>
      </c>
      <c r="AQ67" s="202">
        <v>26.74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2.48</v>
      </c>
      <c r="L68" s="202">
        <v>315.11</v>
      </c>
      <c r="M68" s="202">
        <v>13.64</v>
      </c>
      <c r="N68" s="202">
        <v>35.22</v>
      </c>
      <c r="O68" s="202">
        <v>0</v>
      </c>
      <c r="P68" s="202">
        <v>30.47</v>
      </c>
      <c r="Q68" s="202">
        <v>6.1</v>
      </c>
      <c r="R68" s="202">
        <v>12.46</v>
      </c>
      <c r="S68" s="202">
        <v>0</v>
      </c>
      <c r="T68" s="202">
        <v>0</v>
      </c>
      <c r="U68" s="202">
        <v>60.87</v>
      </c>
      <c r="V68" s="202">
        <v>6.17</v>
      </c>
      <c r="W68" s="202">
        <v>13.32</v>
      </c>
      <c r="X68" s="202">
        <v>27.68</v>
      </c>
      <c r="Y68" s="202">
        <v>0</v>
      </c>
      <c r="Z68">
        <v>0</v>
      </c>
      <c r="AA68" s="202">
        <v>10.01</v>
      </c>
      <c r="AB68" s="202">
        <v>0</v>
      </c>
      <c r="AC68" s="202">
        <v>0</v>
      </c>
      <c r="AD68" s="202">
        <v>0</v>
      </c>
      <c r="AE68" s="202">
        <v>28.23</v>
      </c>
      <c r="AF68" s="202">
        <v>0</v>
      </c>
      <c r="AG68" s="202">
        <v>0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10.88</v>
      </c>
      <c r="AO68">
        <v>0</v>
      </c>
      <c r="AP68" s="202">
        <v>75.33</v>
      </c>
      <c r="AQ68" s="202">
        <v>26.74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2.48</v>
      </c>
      <c r="L69" s="202">
        <v>319.47000000000003</v>
      </c>
      <c r="M69" s="202">
        <v>13.64</v>
      </c>
      <c r="N69" s="202">
        <v>35.22</v>
      </c>
      <c r="O69" s="202">
        <v>0</v>
      </c>
      <c r="P69" s="202">
        <v>30.47</v>
      </c>
      <c r="Q69" s="202">
        <v>6.08</v>
      </c>
      <c r="R69" s="202">
        <v>12.38</v>
      </c>
      <c r="S69" s="202">
        <v>0</v>
      </c>
      <c r="T69" s="202">
        <v>0</v>
      </c>
      <c r="U69" s="202">
        <v>60.87</v>
      </c>
      <c r="V69" s="202">
        <v>6.17</v>
      </c>
      <c r="W69" s="202">
        <v>13.32</v>
      </c>
      <c r="X69" s="202">
        <v>27.68</v>
      </c>
      <c r="Y69" s="202">
        <v>0</v>
      </c>
      <c r="Z69">
        <v>0</v>
      </c>
      <c r="AA69" s="202">
        <v>10.01</v>
      </c>
      <c r="AB69" s="202">
        <v>0</v>
      </c>
      <c r="AC69" s="202">
        <v>0</v>
      </c>
      <c r="AD69" s="202">
        <v>0</v>
      </c>
      <c r="AE69" s="202">
        <v>28.23</v>
      </c>
      <c r="AF69" s="202">
        <v>0</v>
      </c>
      <c r="AG69" s="202">
        <v>0</v>
      </c>
      <c r="AH69" s="202">
        <v>0</v>
      </c>
      <c r="AI69" s="202">
        <v>53.64</v>
      </c>
      <c r="AJ69" s="202">
        <v>0</v>
      </c>
      <c r="AK69" s="202">
        <v>0</v>
      </c>
      <c r="AL69" s="202">
        <v>0</v>
      </c>
      <c r="AM69" s="202">
        <v>10.78</v>
      </c>
      <c r="AN69" s="202">
        <v>0</v>
      </c>
      <c r="AO69">
        <v>0</v>
      </c>
      <c r="AP69" s="202">
        <v>75.33</v>
      </c>
      <c r="AQ69" s="202">
        <v>23.13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2.48</v>
      </c>
      <c r="L70" s="202">
        <v>319.47000000000003</v>
      </c>
      <c r="M70" s="202">
        <v>13.64</v>
      </c>
      <c r="N70" s="202">
        <v>35.22</v>
      </c>
      <c r="O70" s="202">
        <v>0</v>
      </c>
      <c r="P70" s="202">
        <v>30.47</v>
      </c>
      <c r="Q70" s="202">
        <v>6.1</v>
      </c>
      <c r="R70" s="202">
        <v>12.38</v>
      </c>
      <c r="S70" s="202">
        <v>0</v>
      </c>
      <c r="T70" s="202">
        <v>0</v>
      </c>
      <c r="U70" s="202">
        <v>60.87</v>
      </c>
      <c r="V70" s="202">
        <v>6.17</v>
      </c>
      <c r="W70" s="202">
        <v>13.32</v>
      </c>
      <c r="X70" s="202">
        <v>27.68</v>
      </c>
      <c r="Y70" s="202">
        <v>0</v>
      </c>
      <c r="Z70">
        <v>0</v>
      </c>
      <c r="AA70" s="202">
        <v>10.01</v>
      </c>
      <c r="AB70" s="202">
        <v>0</v>
      </c>
      <c r="AC70" s="202">
        <v>0</v>
      </c>
      <c r="AD70" s="202">
        <v>0</v>
      </c>
      <c r="AE70" s="202">
        <v>28.23</v>
      </c>
      <c r="AF70" s="202">
        <v>0</v>
      </c>
      <c r="AG70" s="202">
        <v>0</v>
      </c>
      <c r="AH70" s="202">
        <v>0</v>
      </c>
      <c r="AI70" s="202">
        <v>53.64</v>
      </c>
      <c r="AJ70" s="202">
        <v>0</v>
      </c>
      <c r="AK70" s="202">
        <v>0</v>
      </c>
      <c r="AL70" s="202">
        <v>0</v>
      </c>
      <c r="AM70" s="202">
        <v>21.57</v>
      </c>
      <c r="AN70" s="202">
        <v>0</v>
      </c>
      <c r="AO70">
        <v>0</v>
      </c>
      <c r="AP70" s="202">
        <v>75.33</v>
      </c>
      <c r="AQ70" s="202">
        <v>23.13</v>
      </c>
      <c r="AR70" s="202">
        <v>20.309999999999999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4.51</v>
      </c>
      <c r="L71" s="202">
        <v>319.47000000000003</v>
      </c>
      <c r="M71" s="202">
        <v>13.64</v>
      </c>
      <c r="N71" s="202">
        <v>35.22</v>
      </c>
      <c r="O71" s="202">
        <v>0</v>
      </c>
      <c r="P71" s="202">
        <v>30.47</v>
      </c>
      <c r="Q71" s="202">
        <v>6.1</v>
      </c>
      <c r="R71" s="202">
        <v>12.4</v>
      </c>
      <c r="S71" s="202">
        <v>0</v>
      </c>
      <c r="T71" s="202">
        <v>0</v>
      </c>
      <c r="U71" s="202">
        <v>60.87</v>
      </c>
      <c r="V71" s="202">
        <v>6.17</v>
      </c>
      <c r="W71" s="202">
        <v>13.32</v>
      </c>
      <c r="X71" s="202">
        <v>27.68</v>
      </c>
      <c r="Y71" s="202">
        <v>0</v>
      </c>
      <c r="Z71">
        <v>0</v>
      </c>
      <c r="AA71" s="202">
        <v>10.01</v>
      </c>
      <c r="AB71" s="202">
        <v>0</v>
      </c>
      <c r="AC71" s="202">
        <v>0</v>
      </c>
      <c r="AD71" s="202">
        <v>0</v>
      </c>
      <c r="AE71" s="202">
        <v>28.23</v>
      </c>
      <c r="AF71" s="202">
        <v>0</v>
      </c>
      <c r="AG71" s="202">
        <v>0</v>
      </c>
      <c r="AH71" s="202">
        <v>0</v>
      </c>
      <c r="AI71" s="202">
        <v>53.64</v>
      </c>
      <c r="AJ71" s="202">
        <v>0</v>
      </c>
      <c r="AK71" s="202">
        <v>0</v>
      </c>
      <c r="AL71" s="202">
        <v>0</v>
      </c>
      <c r="AM71" s="202">
        <v>32.35</v>
      </c>
      <c r="AN71" s="202">
        <v>0</v>
      </c>
      <c r="AO71">
        <v>0</v>
      </c>
      <c r="AP71" s="202">
        <v>75.33</v>
      </c>
      <c r="AQ71" s="202">
        <v>23.13</v>
      </c>
      <c r="AR71" s="202">
        <v>17.64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319.47000000000003</v>
      </c>
      <c r="M72" s="202">
        <v>13.64</v>
      </c>
      <c r="N72" s="202">
        <v>35.22</v>
      </c>
      <c r="O72" s="202">
        <v>0</v>
      </c>
      <c r="P72" s="202">
        <v>30.47</v>
      </c>
      <c r="Q72" s="202">
        <v>6.1</v>
      </c>
      <c r="R72" s="202">
        <v>12.4</v>
      </c>
      <c r="S72" s="202">
        <v>0</v>
      </c>
      <c r="T72" s="202">
        <v>0</v>
      </c>
      <c r="U72" s="202">
        <v>60.87</v>
      </c>
      <c r="V72" s="202">
        <v>6.17</v>
      </c>
      <c r="W72" s="202">
        <v>13.32</v>
      </c>
      <c r="X72" s="202">
        <v>27.68</v>
      </c>
      <c r="Y72" s="202">
        <v>0</v>
      </c>
      <c r="Z72">
        <v>0</v>
      </c>
      <c r="AA72" s="202">
        <v>10.01</v>
      </c>
      <c r="AB72" s="202">
        <v>0</v>
      </c>
      <c r="AC72" s="202">
        <v>0</v>
      </c>
      <c r="AD72" s="202">
        <v>0</v>
      </c>
      <c r="AE72" s="202">
        <v>28.23</v>
      </c>
      <c r="AF72" s="202">
        <v>0</v>
      </c>
      <c r="AG72" s="202">
        <v>0</v>
      </c>
      <c r="AH72" s="202">
        <v>0</v>
      </c>
      <c r="AI72" s="202">
        <v>53.64</v>
      </c>
      <c r="AJ72" s="202">
        <v>0</v>
      </c>
      <c r="AK72" s="202">
        <v>0</v>
      </c>
      <c r="AL72" s="202">
        <v>0</v>
      </c>
      <c r="AM72" s="202">
        <v>33</v>
      </c>
      <c r="AN72" s="202">
        <v>0</v>
      </c>
      <c r="AO72">
        <v>0</v>
      </c>
      <c r="AP72" s="202">
        <v>75.33</v>
      </c>
      <c r="AQ72" s="202">
        <v>23.13</v>
      </c>
      <c r="AR72" s="202">
        <v>12.61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319.47000000000003</v>
      </c>
      <c r="M73" s="202">
        <v>13.64</v>
      </c>
      <c r="N73" s="202">
        <v>35.22</v>
      </c>
      <c r="O73" s="202">
        <v>0</v>
      </c>
      <c r="P73" s="202">
        <v>30.47</v>
      </c>
      <c r="Q73" s="202">
        <v>6.1</v>
      </c>
      <c r="R73" s="202">
        <v>12.4</v>
      </c>
      <c r="S73" s="202">
        <v>0</v>
      </c>
      <c r="T73" s="202">
        <v>0</v>
      </c>
      <c r="U73" s="202">
        <v>60.87</v>
      </c>
      <c r="V73" s="202">
        <v>6.17</v>
      </c>
      <c r="W73" s="202">
        <v>13.32</v>
      </c>
      <c r="X73" s="202">
        <v>27.68</v>
      </c>
      <c r="Y73" s="202">
        <v>0</v>
      </c>
      <c r="Z73">
        <v>0</v>
      </c>
      <c r="AA73" s="202">
        <v>10.01</v>
      </c>
      <c r="AB73" s="202">
        <v>0</v>
      </c>
      <c r="AC73" s="202">
        <v>0</v>
      </c>
      <c r="AD73" s="202">
        <v>0</v>
      </c>
      <c r="AE73" s="202">
        <v>28.23</v>
      </c>
      <c r="AF73" s="202">
        <v>0</v>
      </c>
      <c r="AG73" s="202">
        <v>0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33</v>
      </c>
      <c r="AN73" s="202">
        <v>0</v>
      </c>
      <c r="AO73">
        <v>0</v>
      </c>
      <c r="AP73" s="202">
        <v>63.26</v>
      </c>
      <c r="AQ73" s="202">
        <v>23.13</v>
      </c>
      <c r="AR73" s="202">
        <v>7.47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319.47000000000003</v>
      </c>
      <c r="M74" s="202">
        <v>13.64</v>
      </c>
      <c r="N74" s="202">
        <v>35.22</v>
      </c>
      <c r="O74" s="202">
        <v>0</v>
      </c>
      <c r="P74" s="202">
        <v>30.47</v>
      </c>
      <c r="Q74" s="202">
        <v>6.1</v>
      </c>
      <c r="R74" s="202">
        <v>12.4</v>
      </c>
      <c r="S74" s="202">
        <v>0</v>
      </c>
      <c r="T74" s="202">
        <v>0</v>
      </c>
      <c r="U74" s="202">
        <v>60.87</v>
      </c>
      <c r="V74" s="202">
        <v>6.17</v>
      </c>
      <c r="W74" s="202">
        <v>13.32</v>
      </c>
      <c r="X74" s="202">
        <v>27.68</v>
      </c>
      <c r="Y74" s="202">
        <v>0</v>
      </c>
      <c r="Z74">
        <v>0</v>
      </c>
      <c r="AA74" s="202">
        <v>10.01</v>
      </c>
      <c r="AB74" s="202">
        <v>0</v>
      </c>
      <c r="AC74" s="202">
        <v>0</v>
      </c>
      <c r="AD74" s="202">
        <v>0</v>
      </c>
      <c r="AE74" s="202">
        <v>28.23</v>
      </c>
      <c r="AF74" s="202">
        <v>0</v>
      </c>
      <c r="AG74" s="202">
        <v>0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33</v>
      </c>
      <c r="AN74" s="202">
        <v>0</v>
      </c>
      <c r="AO74">
        <v>0</v>
      </c>
      <c r="AP74" s="202">
        <v>63.26</v>
      </c>
      <c r="AQ74" s="202">
        <v>23.13</v>
      </c>
      <c r="AR74" s="202">
        <v>4.04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319.47000000000003</v>
      </c>
      <c r="M75" s="202">
        <v>13.64</v>
      </c>
      <c r="N75" s="202">
        <v>35.22</v>
      </c>
      <c r="O75" s="202">
        <v>0</v>
      </c>
      <c r="P75" s="202">
        <v>30.47</v>
      </c>
      <c r="Q75" s="202">
        <v>6.1</v>
      </c>
      <c r="R75" s="202">
        <v>12.4</v>
      </c>
      <c r="S75" s="202">
        <v>0</v>
      </c>
      <c r="T75" s="202">
        <v>0</v>
      </c>
      <c r="U75" s="202">
        <v>62.02</v>
      </c>
      <c r="V75" s="202">
        <v>6.17</v>
      </c>
      <c r="W75" s="202">
        <v>13.32</v>
      </c>
      <c r="X75" s="202">
        <v>27.68</v>
      </c>
      <c r="Y75" s="202">
        <v>0</v>
      </c>
      <c r="Z75">
        <v>0</v>
      </c>
      <c r="AA75" s="202">
        <v>10.01</v>
      </c>
      <c r="AB75" s="202">
        <v>0</v>
      </c>
      <c r="AC75" s="202">
        <v>0</v>
      </c>
      <c r="AD75" s="202">
        <v>0</v>
      </c>
      <c r="AE75" s="202">
        <v>28.23</v>
      </c>
      <c r="AF75" s="202">
        <v>0</v>
      </c>
      <c r="AG75" s="202">
        <v>0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33</v>
      </c>
      <c r="AN75" s="202">
        <v>0</v>
      </c>
      <c r="AO75">
        <v>0</v>
      </c>
      <c r="AP75" s="202">
        <v>63.26</v>
      </c>
      <c r="AQ75" s="202">
        <v>23.13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319.47000000000003</v>
      </c>
      <c r="M76" s="202">
        <v>13.64</v>
      </c>
      <c r="N76" s="202">
        <v>35.22</v>
      </c>
      <c r="O76" s="202">
        <v>0</v>
      </c>
      <c r="P76" s="202">
        <v>30.47</v>
      </c>
      <c r="Q76" s="202">
        <v>6.1</v>
      </c>
      <c r="R76" s="202">
        <v>12.4</v>
      </c>
      <c r="S76" s="202">
        <v>0</v>
      </c>
      <c r="T76" s="202">
        <v>0</v>
      </c>
      <c r="U76" s="202">
        <v>62.14</v>
      </c>
      <c r="V76" s="202">
        <v>6.17</v>
      </c>
      <c r="W76" s="202">
        <v>13.32</v>
      </c>
      <c r="X76" s="202">
        <v>27.68</v>
      </c>
      <c r="Y76" s="202">
        <v>0</v>
      </c>
      <c r="Z76">
        <v>0</v>
      </c>
      <c r="AA76" s="202">
        <v>10.01</v>
      </c>
      <c r="AB76" s="202">
        <v>0</v>
      </c>
      <c r="AC76" s="202">
        <v>0</v>
      </c>
      <c r="AD76" s="202">
        <v>0</v>
      </c>
      <c r="AE76" s="202">
        <v>28.23</v>
      </c>
      <c r="AF76" s="202">
        <v>0</v>
      </c>
      <c r="AG76" s="202">
        <v>0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33</v>
      </c>
      <c r="AN76" s="202">
        <v>0</v>
      </c>
      <c r="AO76">
        <v>0</v>
      </c>
      <c r="AP76" s="202">
        <v>63.26</v>
      </c>
      <c r="AQ76" s="202">
        <v>23.13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319.47000000000003</v>
      </c>
      <c r="M77" s="202">
        <v>13.64</v>
      </c>
      <c r="N77" s="202">
        <v>35.22</v>
      </c>
      <c r="O77" s="202">
        <v>0</v>
      </c>
      <c r="P77" s="202">
        <v>30.47</v>
      </c>
      <c r="Q77" s="202">
        <v>6.1</v>
      </c>
      <c r="R77" s="202">
        <v>12.38</v>
      </c>
      <c r="S77" s="202">
        <v>0</v>
      </c>
      <c r="T77" s="202">
        <v>0</v>
      </c>
      <c r="U77" s="202">
        <v>62.14</v>
      </c>
      <c r="V77" s="202">
        <v>6.17</v>
      </c>
      <c r="W77" s="202">
        <v>13.32</v>
      </c>
      <c r="X77" s="202">
        <v>27.68</v>
      </c>
      <c r="Y77" s="202">
        <v>0</v>
      </c>
      <c r="Z77">
        <v>0</v>
      </c>
      <c r="AA77" s="202">
        <v>10.01</v>
      </c>
      <c r="AB77" s="202">
        <v>0</v>
      </c>
      <c r="AC77" s="202">
        <v>0</v>
      </c>
      <c r="AD77" s="202">
        <v>0</v>
      </c>
      <c r="AE77" s="202">
        <v>28.23</v>
      </c>
      <c r="AF77" s="202">
        <v>0</v>
      </c>
      <c r="AG77" s="202">
        <v>0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33</v>
      </c>
      <c r="AN77" s="202">
        <v>0</v>
      </c>
      <c r="AO77">
        <v>0</v>
      </c>
      <c r="AP77" s="202">
        <v>63.26</v>
      </c>
      <c r="AQ77" s="202">
        <v>23.13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319.47000000000003</v>
      </c>
      <c r="M78" s="202">
        <v>13.64</v>
      </c>
      <c r="N78" s="202">
        <v>35.22</v>
      </c>
      <c r="O78" s="202">
        <v>0</v>
      </c>
      <c r="P78" s="202">
        <v>30.47</v>
      </c>
      <c r="Q78" s="202">
        <v>6.1</v>
      </c>
      <c r="R78" s="202">
        <v>12.38</v>
      </c>
      <c r="S78" s="202">
        <v>0</v>
      </c>
      <c r="T78" s="202">
        <v>0</v>
      </c>
      <c r="U78" s="202">
        <v>62.14</v>
      </c>
      <c r="V78" s="202">
        <v>6.17</v>
      </c>
      <c r="W78" s="202">
        <v>13.32</v>
      </c>
      <c r="X78" s="202">
        <v>27.68</v>
      </c>
      <c r="Y78" s="202">
        <v>0</v>
      </c>
      <c r="Z78">
        <v>0</v>
      </c>
      <c r="AA78" s="202">
        <v>10.01</v>
      </c>
      <c r="AB78" s="202">
        <v>0</v>
      </c>
      <c r="AC78" s="202">
        <v>0</v>
      </c>
      <c r="AD78" s="202">
        <v>0</v>
      </c>
      <c r="AE78" s="202">
        <v>28.23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33</v>
      </c>
      <c r="AN78" s="202">
        <v>0</v>
      </c>
      <c r="AO78">
        <v>0</v>
      </c>
      <c r="AP78" s="202">
        <v>63.26</v>
      </c>
      <c r="AQ78" s="202">
        <v>23.13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319.47000000000003</v>
      </c>
      <c r="M79" s="202">
        <v>13.64</v>
      </c>
      <c r="N79" s="202">
        <v>35.22</v>
      </c>
      <c r="O79" s="202">
        <v>0</v>
      </c>
      <c r="P79" s="202">
        <v>30.47</v>
      </c>
      <c r="Q79" s="202">
        <v>6.1</v>
      </c>
      <c r="R79" s="202">
        <v>12.38</v>
      </c>
      <c r="S79" s="202">
        <v>0</v>
      </c>
      <c r="T79" s="202">
        <v>0</v>
      </c>
      <c r="U79" s="202">
        <v>62.14</v>
      </c>
      <c r="V79" s="202">
        <v>6.17</v>
      </c>
      <c r="W79" s="202">
        <v>13.32</v>
      </c>
      <c r="X79" s="202">
        <v>27.68</v>
      </c>
      <c r="Y79" s="202">
        <v>0</v>
      </c>
      <c r="Z79">
        <v>0</v>
      </c>
      <c r="AA79" s="202">
        <v>10.01</v>
      </c>
      <c r="AB79" s="202">
        <v>0</v>
      </c>
      <c r="AC79" s="202">
        <v>0</v>
      </c>
      <c r="AD79" s="202">
        <v>0</v>
      </c>
      <c r="AE79" s="202">
        <v>28.23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33</v>
      </c>
      <c r="AN79" s="202">
        <v>0</v>
      </c>
      <c r="AO79">
        <v>0</v>
      </c>
      <c r="AP79" s="202">
        <v>63.26</v>
      </c>
      <c r="AQ79" s="202">
        <v>23.13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319.47000000000003</v>
      </c>
      <c r="M80" s="202">
        <v>13.64</v>
      </c>
      <c r="N80" s="202">
        <v>35.22</v>
      </c>
      <c r="O80" s="202">
        <v>0</v>
      </c>
      <c r="P80" s="202">
        <v>30.47</v>
      </c>
      <c r="Q80" s="202">
        <v>6.1</v>
      </c>
      <c r="R80" s="202">
        <v>12.38</v>
      </c>
      <c r="S80" s="202">
        <v>0</v>
      </c>
      <c r="T80" s="202">
        <v>0</v>
      </c>
      <c r="U80" s="202">
        <v>62.14</v>
      </c>
      <c r="V80" s="202">
        <v>6.17</v>
      </c>
      <c r="W80" s="202">
        <v>13.32</v>
      </c>
      <c r="X80" s="202">
        <v>27.68</v>
      </c>
      <c r="Y80" s="202">
        <v>0</v>
      </c>
      <c r="Z80">
        <v>0</v>
      </c>
      <c r="AA80" s="202">
        <v>10.01</v>
      </c>
      <c r="AB80" s="202">
        <v>0</v>
      </c>
      <c r="AC80" s="202">
        <v>0</v>
      </c>
      <c r="AD80" s="202">
        <v>0</v>
      </c>
      <c r="AE80" s="202">
        <v>28.23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33</v>
      </c>
      <c r="AN80" s="202">
        <v>0</v>
      </c>
      <c r="AO80">
        <v>0</v>
      </c>
      <c r="AP80" s="202">
        <v>63.26</v>
      </c>
      <c r="AQ80" s="202">
        <v>23.13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319.47000000000003</v>
      </c>
      <c r="M81" s="202">
        <v>13.64</v>
      </c>
      <c r="N81" s="202">
        <v>35.22</v>
      </c>
      <c r="O81" s="202">
        <v>0</v>
      </c>
      <c r="P81" s="202">
        <v>30.47</v>
      </c>
      <c r="Q81" s="202">
        <v>6.1</v>
      </c>
      <c r="R81" s="202">
        <v>12.38</v>
      </c>
      <c r="S81" s="202">
        <v>0</v>
      </c>
      <c r="T81" s="202">
        <v>0</v>
      </c>
      <c r="U81" s="202">
        <v>62.14</v>
      </c>
      <c r="V81" s="202">
        <v>6.17</v>
      </c>
      <c r="W81" s="202">
        <v>13.32</v>
      </c>
      <c r="X81" s="202">
        <v>27.68</v>
      </c>
      <c r="Y81" s="202">
        <v>0</v>
      </c>
      <c r="Z81">
        <v>0</v>
      </c>
      <c r="AA81" s="202">
        <v>10.01</v>
      </c>
      <c r="AB81" s="202">
        <v>0</v>
      </c>
      <c r="AC81" s="202">
        <v>0</v>
      </c>
      <c r="AD81" s="202">
        <v>0</v>
      </c>
      <c r="AE81" s="202">
        <v>28.23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33</v>
      </c>
      <c r="AN81" s="202">
        <v>0</v>
      </c>
      <c r="AO81">
        <v>0</v>
      </c>
      <c r="AP81" s="202">
        <v>63.26</v>
      </c>
      <c r="AQ81" s="202">
        <v>23.13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</v>
      </c>
      <c r="L82" s="202">
        <v>319.47000000000003</v>
      </c>
      <c r="M82" s="202">
        <v>13.64</v>
      </c>
      <c r="N82" s="202">
        <v>35.22</v>
      </c>
      <c r="O82" s="202">
        <v>0</v>
      </c>
      <c r="P82" s="202">
        <v>30.47</v>
      </c>
      <c r="Q82" s="202">
        <v>6.1</v>
      </c>
      <c r="R82" s="202">
        <v>12.38</v>
      </c>
      <c r="S82" s="202">
        <v>0</v>
      </c>
      <c r="T82" s="202">
        <v>0</v>
      </c>
      <c r="U82" s="202">
        <v>62.14</v>
      </c>
      <c r="V82" s="202">
        <v>6.17</v>
      </c>
      <c r="W82" s="202">
        <v>13.32</v>
      </c>
      <c r="X82" s="202">
        <v>27.68</v>
      </c>
      <c r="Y82" s="202">
        <v>0</v>
      </c>
      <c r="Z82">
        <v>0</v>
      </c>
      <c r="AA82" s="202">
        <v>10.01</v>
      </c>
      <c r="AB82" s="202">
        <v>0</v>
      </c>
      <c r="AC82" s="202">
        <v>0</v>
      </c>
      <c r="AD82" s="202">
        <v>0</v>
      </c>
      <c r="AE82" s="202">
        <v>28.61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33</v>
      </c>
      <c r="AN82" s="202">
        <v>0</v>
      </c>
      <c r="AO82">
        <v>0</v>
      </c>
      <c r="AP82" s="202">
        <v>63.26</v>
      </c>
      <c r="AQ82" s="202">
        <v>23.13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</v>
      </c>
      <c r="L83" s="202">
        <v>319.47000000000003</v>
      </c>
      <c r="M83" s="202">
        <v>13.64</v>
      </c>
      <c r="N83" s="202">
        <v>35.22</v>
      </c>
      <c r="O83" s="202">
        <v>0</v>
      </c>
      <c r="P83" s="202">
        <v>30.47</v>
      </c>
      <c r="Q83" s="202">
        <v>6.1</v>
      </c>
      <c r="R83" s="202">
        <v>12.38</v>
      </c>
      <c r="S83" s="202">
        <v>0</v>
      </c>
      <c r="T83" s="202">
        <v>0</v>
      </c>
      <c r="U83" s="202">
        <v>61.95</v>
      </c>
      <c r="V83" s="202">
        <v>6.17</v>
      </c>
      <c r="W83" s="202">
        <v>13.32</v>
      </c>
      <c r="X83" s="202">
        <v>27.68</v>
      </c>
      <c r="Y83" s="202">
        <v>0</v>
      </c>
      <c r="Z83">
        <v>0</v>
      </c>
      <c r="AA83" s="202">
        <v>10.43</v>
      </c>
      <c r="AB83" s="202">
        <v>0</v>
      </c>
      <c r="AC83" s="202">
        <v>0</v>
      </c>
      <c r="AD83" s="202">
        <v>0</v>
      </c>
      <c r="AE83" s="202">
        <v>28.61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32.89</v>
      </c>
      <c r="AN83" s="202">
        <v>0</v>
      </c>
      <c r="AO83">
        <v>0</v>
      </c>
      <c r="AP83" s="202">
        <v>63.26</v>
      </c>
      <c r="AQ83" s="202">
        <v>23.13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</v>
      </c>
      <c r="L84" s="202">
        <v>319.47000000000003</v>
      </c>
      <c r="M84" s="202">
        <v>13.64</v>
      </c>
      <c r="N84" s="202">
        <v>35.22</v>
      </c>
      <c r="O84" s="202">
        <v>0</v>
      </c>
      <c r="P84" s="202">
        <v>30.47</v>
      </c>
      <c r="Q84" s="202">
        <v>6.1</v>
      </c>
      <c r="R84" s="202">
        <v>12.38</v>
      </c>
      <c r="S84" s="202">
        <v>0</v>
      </c>
      <c r="T84" s="202">
        <v>0</v>
      </c>
      <c r="U84" s="202">
        <v>61.95</v>
      </c>
      <c r="V84" s="202">
        <v>6.17</v>
      </c>
      <c r="W84" s="202">
        <v>13.32</v>
      </c>
      <c r="X84" s="202">
        <v>27.68</v>
      </c>
      <c r="Y84" s="202">
        <v>0</v>
      </c>
      <c r="Z84">
        <v>0</v>
      </c>
      <c r="AA84" s="202">
        <v>10.43</v>
      </c>
      <c r="AB84" s="202">
        <v>0</v>
      </c>
      <c r="AC84" s="202">
        <v>0</v>
      </c>
      <c r="AD84" s="202">
        <v>0</v>
      </c>
      <c r="AE84" s="202">
        <v>28.61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33</v>
      </c>
      <c r="AN84" s="202">
        <v>0</v>
      </c>
      <c r="AO84">
        <v>0</v>
      </c>
      <c r="AP84" s="202">
        <v>63.26</v>
      </c>
      <c r="AQ84" s="202">
        <v>23.13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</v>
      </c>
      <c r="L85" s="202">
        <v>319.47000000000003</v>
      </c>
      <c r="M85" s="202">
        <v>13.64</v>
      </c>
      <c r="N85" s="202">
        <v>35.22</v>
      </c>
      <c r="O85" s="202">
        <v>0</v>
      </c>
      <c r="P85" s="202">
        <v>30.47</v>
      </c>
      <c r="Q85" s="202">
        <v>6.1</v>
      </c>
      <c r="R85" s="202">
        <v>12.38</v>
      </c>
      <c r="S85" s="202">
        <v>0</v>
      </c>
      <c r="T85" s="202">
        <v>0</v>
      </c>
      <c r="U85" s="202">
        <v>61.95</v>
      </c>
      <c r="V85" s="202">
        <v>6.17</v>
      </c>
      <c r="W85" s="202">
        <v>13.32</v>
      </c>
      <c r="X85" s="202">
        <v>27.68</v>
      </c>
      <c r="Y85" s="202">
        <v>0</v>
      </c>
      <c r="Z85">
        <v>0</v>
      </c>
      <c r="AA85" s="202">
        <v>10.43</v>
      </c>
      <c r="AB85" s="202">
        <v>0</v>
      </c>
      <c r="AC85" s="202">
        <v>0</v>
      </c>
      <c r="AD85" s="202">
        <v>0</v>
      </c>
      <c r="AE85" s="202">
        <v>28.61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33</v>
      </c>
      <c r="AN85" s="202">
        <v>0</v>
      </c>
      <c r="AO85">
        <v>0</v>
      </c>
      <c r="AP85" s="202">
        <v>63.26</v>
      </c>
      <c r="AQ85" s="202">
        <v>23.13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</v>
      </c>
      <c r="L86" s="202">
        <v>319.47000000000003</v>
      </c>
      <c r="M86" s="202">
        <v>13.64</v>
      </c>
      <c r="N86" s="202">
        <v>35.22</v>
      </c>
      <c r="O86" s="202">
        <v>0</v>
      </c>
      <c r="P86" s="202">
        <v>30.47</v>
      </c>
      <c r="Q86" s="202">
        <v>6.1</v>
      </c>
      <c r="R86" s="202">
        <v>12.38</v>
      </c>
      <c r="S86" s="202">
        <v>0</v>
      </c>
      <c r="T86" s="202">
        <v>0</v>
      </c>
      <c r="U86" s="202">
        <v>61.95</v>
      </c>
      <c r="V86" s="202">
        <v>6.17</v>
      </c>
      <c r="W86" s="202">
        <v>13.32</v>
      </c>
      <c r="X86" s="202">
        <v>27.68</v>
      </c>
      <c r="Y86" s="202">
        <v>0</v>
      </c>
      <c r="Z86">
        <v>0</v>
      </c>
      <c r="AA86" s="202">
        <v>10.43</v>
      </c>
      <c r="AB86" s="202">
        <v>0</v>
      </c>
      <c r="AC86" s="202">
        <v>0</v>
      </c>
      <c r="AD86" s="202">
        <v>0</v>
      </c>
      <c r="AE86" s="202">
        <v>28.61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33</v>
      </c>
      <c r="AN86" s="202">
        <v>0</v>
      </c>
      <c r="AO86">
        <v>0</v>
      </c>
      <c r="AP86" s="202">
        <v>63.26</v>
      </c>
      <c r="AQ86" s="202">
        <v>23.13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</v>
      </c>
      <c r="L87" s="202">
        <v>319.47000000000003</v>
      </c>
      <c r="M87" s="202">
        <v>13.64</v>
      </c>
      <c r="N87" s="202">
        <v>35.22</v>
      </c>
      <c r="O87" s="202">
        <v>0</v>
      </c>
      <c r="P87" s="202">
        <v>30.47</v>
      </c>
      <c r="Q87" s="202">
        <v>6.1</v>
      </c>
      <c r="R87" s="202">
        <v>12.38</v>
      </c>
      <c r="S87" s="202">
        <v>0</v>
      </c>
      <c r="T87" s="202">
        <v>0</v>
      </c>
      <c r="U87" s="202">
        <v>61.95</v>
      </c>
      <c r="V87" s="202">
        <v>6.17</v>
      </c>
      <c r="W87" s="202">
        <v>13.32</v>
      </c>
      <c r="X87" s="202">
        <v>27.68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28.61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30.87</v>
      </c>
      <c r="AN87" s="202">
        <v>0</v>
      </c>
      <c r="AO87">
        <v>0</v>
      </c>
      <c r="AP87" s="202">
        <v>63.26</v>
      </c>
      <c r="AQ87" s="202">
        <v>23.13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</v>
      </c>
      <c r="L88" s="202">
        <v>319.47000000000003</v>
      </c>
      <c r="M88" s="202">
        <v>13.64</v>
      </c>
      <c r="N88" s="202">
        <v>35.22</v>
      </c>
      <c r="O88" s="202">
        <v>0</v>
      </c>
      <c r="P88" s="202">
        <v>30.47</v>
      </c>
      <c r="Q88" s="202">
        <v>6.1</v>
      </c>
      <c r="R88" s="202">
        <v>12.38</v>
      </c>
      <c r="S88" s="202">
        <v>0</v>
      </c>
      <c r="T88" s="202">
        <v>0</v>
      </c>
      <c r="U88" s="202">
        <v>61.95</v>
      </c>
      <c r="V88" s="202">
        <v>6.17</v>
      </c>
      <c r="W88" s="202">
        <v>13.32</v>
      </c>
      <c r="X88" s="202">
        <v>27.68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28.61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30.87</v>
      </c>
      <c r="AN88" s="202">
        <v>0</v>
      </c>
      <c r="AO88">
        <v>0</v>
      </c>
      <c r="AP88" s="202">
        <v>63.26</v>
      </c>
      <c r="AQ88" s="202">
        <v>23.13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</v>
      </c>
      <c r="L89" s="202">
        <v>319.47000000000003</v>
      </c>
      <c r="M89" s="202">
        <v>13.64</v>
      </c>
      <c r="N89" s="202">
        <v>35.22</v>
      </c>
      <c r="O89" s="202">
        <v>0</v>
      </c>
      <c r="P89" s="202">
        <v>30.47</v>
      </c>
      <c r="Q89" s="202">
        <v>6.1</v>
      </c>
      <c r="R89" s="202">
        <v>12.38</v>
      </c>
      <c r="S89" s="202">
        <v>0</v>
      </c>
      <c r="T89" s="202">
        <v>0</v>
      </c>
      <c r="U89" s="202">
        <v>61.95</v>
      </c>
      <c r="V89" s="202">
        <v>6.17</v>
      </c>
      <c r="W89" s="202">
        <v>13.32</v>
      </c>
      <c r="X89" s="202">
        <v>27.68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28.61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30.87</v>
      </c>
      <c r="AN89" s="202">
        <v>0</v>
      </c>
      <c r="AO89">
        <v>0</v>
      </c>
      <c r="AP89" s="202">
        <v>63.26</v>
      </c>
      <c r="AQ89" s="202">
        <v>23.13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</v>
      </c>
      <c r="L90" s="202">
        <v>319.47000000000003</v>
      </c>
      <c r="M90" s="202">
        <v>13.64</v>
      </c>
      <c r="N90" s="202">
        <v>35.22</v>
      </c>
      <c r="O90" s="202">
        <v>0</v>
      </c>
      <c r="P90" s="202">
        <v>30.47</v>
      </c>
      <c r="Q90" s="202">
        <v>6.1</v>
      </c>
      <c r="R90" s="202">
        <v>12.38</v>
      </c>
      <c r="S90" s="202">
        <v>0</v>
      </c>
      <c r="T90" s="202">
        <v>0</v>
      </c>
      <c r="U90" s="202">
        <v>61.95</v>
      </c>
      <c r="V90" s="202">
        <v>6.17</v>
      </c>
      <c r="W90" s="202">
        <v>13.32</v>
      </c>
      <c r="X90" s="202">
        <v>27.68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28.61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30.87</v>
      </c>
      <c r="AN90" s="202">
        <v>0</v>
      </c>
      <c r="AO90">
        <v>0</v>
      </c>
      <c r="AP90" s="202">
        <v>63.26</v>
      </c>
      <c r="AQ90" s="202">
        <v>23.13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4.51</v>
      </c>
      <c r="L91" s="202">
        <v>319.47000000000003</v>
      </c>
      <c r="M91" s="202">
        <v>13.64</v>
      </c>
      <c r="N91" s="202">
        <v>35.22</v>
      </c>
      <c r="O91" s="202">
        <v>0</v>
      </c>
      <c r="P91" s="202">
        <v>30.47</v>
      </c>
      <c r="Q91" s="202">
        <v>6.1</v>
      </c>
      <c r="R91" s="202">
        <v>12.38</v>
      </c>
      <c r="S91" s="202">
        <v>0</v>
      </c>
      <c r="T91" s="202">
        <v>0</v>
      </c>
      <c r="U91" s="202">
        <v>61.95</v>
      </c>
      <c r="V91" s="202">
        <v>6.17</v>
      </c>
      <c r="W91" s="202">
        <v>13.32</v>
      </c>
      <c r="X91" s="202">
        <v>27.68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28.61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33</v>
      </c>
      <c r="AN91" s="202">
        <v>0</v>
      </c>
      <c r="AO91">
        <v>0</v>
      </c>
      <c r="AP91" s="202">
        <v>63.26</v>
      </c>
      <c r="AQ91" s="202">
        <v>23.13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4.51</v>
      </c>
      <c r="L92" s="202">
        <v>319.47000000000003</v>
      </c>
      <c r="M92" s="202">
        <v>13.64</v>
      </c>
      <c r="N92" s="202">
        <v>35.22</v>
      </c>
      <c r="O92" s="202">
        <v>0</v>
      </c>
      <c r="P92" s="202">
        <v>30.47</v>
      </c>
      <c r="Q92" s="202">
        <v>6.1</v>
      </c>
      <c r="R92" s="202">
        <v>12.38</v>
      </c>
      <c r="S92" s="202">
        <v>0</v>
      </c>
      <c r="T92" s="202">
        <v>0</v>
      </c>
      <c r="U92" s="202">
        <v>61.95</v>
      </c>
      <c r="V92" s="202">
        <v>6.17</v>
      </c>
      <c r="W92" s="202">
        <v>13.32</v>
      </c>
      <c r="X92" s="202">
        <v>27.68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28.61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33</v>
      </c>
      <c r="AN92" s="202">
        <v>0</v>
      </c>
      <c r="AO92">
        <v>0</v>
      </c>
      <c r="AP92" s="202">
        <v>63.26</v>
      </c>
      <c r="AQ92" s="202">
        <v>23.13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4.51</v>
      </c>
      <c r="L93" s="202">
        <v>319.47000000000003</v>
      </c>
      <c r="M93" s="202">
        <v>13.64</v>
      </c>
      <c r="N93" s="202">
        <v>35.22</v>
      </c>
      <c r="O93" s="202">
        <v>0</v>
      </c>
      <c r="P93" s="202">
        <v>30.47</v>
      </c>
      <c r="Q93" s="202">
        <v>6.1</v>
      </c>
      <c r="R93" s="202">
        <v>12.38</v>
      </c>
      <c r="S93" s="202">
        <v>0</v>
      </c>
      <c r="T93" s="202">
        <v>0</v>
      </c>
      <c r="U93" s="202">
        <v>61.95</v>
      </c>
      <c r="V93" s="202">
        <v>6.17</v>
      </c>
      <c r="W93" s="202">
        <v>13.32</v>
      </c>
      <c r="X93" s="202">
        <v>27.68</v>
      </c>
      <c r="Y93" s="202">
        <v>0</v>
      </c>
      <c r="Z93">
        <v>0</v>
      </c>
      <c r="AA93" s="202">
        <v>10.43</v>
      </c>
      <c r="AB93" s="202">
        <v>0</v>
      </c>
      <c r="AC93" s="202">
        <v>0</v>
      </c>
      <c r="AD93" s="202">
        <v>0</v>
      </c>
      <c r="AE93" s="202">
        <v>28.61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33</v>
      </c>
      <c r="AN93" s="202">
        <v>0</v>
      </c>
      <c r="AO93">
        <v>0</v>
      </c>
      <c r="AP93" s="202">
        <v>63.26</v>
      </c>
      <c r="AQ93" s="202">
        <v>23.13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4.51</v>
      </c>
      <c r="L94" s="202">
        <v>319.47000000000003</v>
      </c>
      <c r="M94" s="202">
        <v>13.64</v>
      </c>
      <c r="N94" s="202">
        <v>35.22</v>
      </c>
      <c r="O94" s="202">
        <v>0</v>
      </c>
      <c r="P94" s="202">
        <v>30.47</v>
      </c>
      <c r="Q94" s="202">
        <v>6.1</v>
      </c>
      <c r="R94" s="202">
        <v>12.38</v>
      </c>
      <c r="S94" s="202">
        <v>0</v>
      </c>
      <c r="T94" s="202">
        <v>0</v>
      </c>
      <c r="U94" s="202">
        <v>61.95</v>
      </c>
      <c r="V94" s="202">
        <v>6.17</v>
      </c>
      <c r="W94" s="202">
        <v>13.32</v>
      </c>
      <c r="X94" s="202">
        <v>27.68</v>
      </c>
      <c r="Y94" s="202">
        <v>0</v>
      </c>
      <c r="Z94">
        <v>0</v>
      </c>
      <c r="AA94" s="202">
        <v>10.43</v>
      </c>
      <c r="AB94" s="202">
        <v>0</v>
      </c>
      <c r="AC94" s="202">
        <v>0</v>
      </c>
      <c r="AD94" s="202">
        <v>0</v>
      </c>
      <c r="AE94" s="202">
        <v>28.61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33</v>
      </c>
      <c r="AN94" s="202">
        <v>0</v>
      </c>
      <c r="AO94">
        <v>0</v>
      </c>
      <c r="AP94" s="202">
        <v>63.26</v>
      </c>
      <c r="AQ94" s="202">
        <v>23.13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4.51</v>
      </c>
      <c r="L95" s="202">
        <v>319.47000000000003</v>
      </c>
      <c r="M95" s="202">
        <v>13.64</v>
      </c>
      <c r="N95" s="202">
        <v>35.22</v>
      </c>
      <c r="O95" s="202">
        <v>0</v>
      </c>
      <c r="P95" s="202">
        <v>30.47</v>
      </c>
      <c r="Q95" s="202">
        <v>6.1</v>
      </c>
      <c r="R95" s="202">
        <v>12.4</v>
      </c>
      <c r="S95" s="202">
        <v>0</v>
      </c>
      <c r="T95" s="202">
        <v>0</v>
      </c>
      <c r="U95" s="202">
        <v>61.95</v>
      </c>
      <c r="V95" s="202">
        <v>6.17</v>
      </c>
      <c r="W95" s="202">
        <v>13.32</v>
      </c>
      <c r="X95" s="202">
        <v>27.68</v>
      </c>
      <c r="Y95" s="202">
        <v>0</v>
      </c>
      <c r="Z95">
        <v>0</v>
      </c>
      <c r="AA95" s="202">
        <v>10.43</v>
      </c>
      <c r="AB95" s="202">
        <v>0</v>
      </c>
      <c r="AC95" s="202">
        <v>0</v>
      </c>
      <c r="AD95" s="202">
        <v>0</v>
      </c>
      <c r="AE95" s="202">
        <v>28.61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32.89</v>
      </c>
      <c r="AN95" s="202">
        <v>0</v>
      </c>
      <c r="AO95">
        <v>0</v>
      </c>
      <c r="AP95" s="202">
        <v>63.26</v>
      </c>
      <c r="AQ95" s="202">
        <v>23.13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4.51</v>
      </c>
      <c r="L96" s="202">
        <v>319.47000000000003</v>
      </c>
      <c r="M96" s="202">
        <v>13.64</v>
      </c>
      <c r="N96" s="202">
        <v>35.22</v>
      </c>
      <c r="O96" s="202">
        <v>0</v>
      </c>
      <c r="P96" s="202">
        <v>30.47</v>
      </c>
      <c r="Q96" s="202">
        <v>6.1</v>
      </c>
      <c r="R96" s="202">
        <v>12.4</v>
      </c>
      <c r="S96" s="202">
        <v>0</v>
      </c>
      <c r="T96" s="202">
        <v>0</v>
      </c>
      <c r="U96" s="202">
        <v>61.95</v>
      </c>
      <c r="V96" s="202">
        <v>6.17</v>
      </c>
      <c r="W96" s="202">
        <v>13.32</v>
      </c>
      <c r="X96" s="202">
        <v>27.68</v>
      </c>
      <c r="Y96" s="202">
        <v>0</v>
      </c>
      <c r="Z96">
        <v>0</v>
      </c>
      <c r="AA96" s="202">
        <v>10.43</v>
      </c>
      <c r="AB96" s="202">
        <v>0</v>
      </c>
      <c r="AC96" s="202">
        <v>0</v>
      </c>
      <c r="AD96" s="202">
        <v>0</v>
      </c>
      <c r="AE96" s="202">
        <v>28.61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31.85</v>
      </c>
      <c r="AN96" s="202">
        <v>0</v>
      </c>
      <c r="AO96">
        <v>0</v>
      </c>
      <c r="AP96" s="202">
        <v>63.26</v>
      </c>
      <c r="AQ96" s="202">
        <v>23.13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4.51</v>
      </c>
      <c r="L97" s="202">
        <v>319.47000000000003</v>
      </c>
      <c r="M97" s="202">
        <v>13.64</v>
      </c>
      <c r="N97" s="202">
        <v>35.22</v>
      </c>
      <c r="O97" s="202">
        <v>0</v>
      </c>
      <c r="P97" s="202">
        <v>30.47</v>
      </c>
      <c r="Q97" s="202">
        <v>6.1</v>
      </c>
      <c r="R97" s="202">
        <v>12.4</v>
      </c>
      <c r="S97" s="202">
        <v>0</v>
      </c>
      <c r="T97" s="202">
        <v>0</v>
      </c>
      <c r="U97" s="202">
        <v>61.95</v>
      </c>
      <c r="V97" s="202">
        <v>6.17</v>
      </c>
      <c r="W97" s="202">
        <v>13.32</v>
      </c>
      <c r="X97" s="202">
        <v>27.68</v>
      </c>
      <c r="Y97" s="202">
        <v>0</v>
      </c>
      <c r="Z97">
        <v>0</v>
      </c>
      <c r="AA97" s="202">
        <v>10.43</v>
      </c>
      <c r="AB97" s="202">
        <v>0</v>
      </c>
      <c r="AC97" s="202">
        <v>0</v>
      </c>
      <c r="AD97" s="202">
        <v>0</v>
      </c>
      <c r="AE97" s="202">
        <v>28.61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33</v>
      </c>
      <c r="AN97" s="202">
        <v>0</v>
      </c>
      <c r="AO97">
        <v>0</v>
      </c>
      <c r="AP97" s="202">
        <v>63.26</v>
      </c>
      <c r="AQ97" s="202">
        <v>23.13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4.51</v>
      </c>
      <c r="L98" s="202">
        <v>319.47000000000003</v>
      </c>
      <c r="M98" s="202">
        <v>13.64</v>
      </c>
      <c r="N98" s="202">
        <v>35.22</v>
      </c>
      <c r="O98" s="202">
        <v>0</v>
      </c>
      <c r="P98" s="202">
        <v>30.47</v>
      </c>
      <c r="Q98" s="202">
        <v>6.1</v>
      </c>
      <c r="R98" s="202">
        <v>12.4</v>
      </c>
      <c r="S98" s="202">
        <v>0</v>
      </c>
      <c r="T98" s="202">
        <v>0</v>
      </c>
      <c r="U98" s="202">
        <v>61.95</v>
      </c>
      <c r="V98" s="202">
        <v>6.17</v>
      </c>
      <c r="W98" s="202">
        <v>13.32</v>
      </c>
      <c r="X98" s="202">
        <v>27.68</v>
      </c>
      <c r="Y98" s="202">
        <v>0</v>
      </c>
      <c r="Z98">
        <v>0</v>
      </c>
      <c r="AA98" s="202">
        <v>10.43</v>
      </c>
      <c r="AB98" s="202">
        <v>0</v>
      </c>
      <c r="AC98" s="202">
        <v>0</v>
      </c>
      <c r="AD98" s="202">
        <v>0</v>
      </c>
      <c r="AE98" s="202">
        <v>28.61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33</v>
      </c>
      <c r="AN98" s="202">
        <v>0</v>
      </c>
      <c r="AO98">
        <v>0</v>
      </c>
      <c r="AP98" s="202">
        <v>63.26</v>
      </c>
      <c r="AQ98" s="202">
        <v>23.13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7.5389999999999902E-2</v>
      </c>
      <c r="L99">
        <f t="shared" si="0"/>
        <v>3.9532124999999962</v>
      </c>
      <c r="M99">
        <f t="shared" si="0"/>
        <v>0.32736000000000032</v>
      </c>
      <c r="N99">
        <f t="shared" si="0"/>
        <v>0.84527999999999848</v>
      </c>
      <c r="O99">
        <f t="shared" si="0"/>
        <v>0</v>
      </c>
      <c r="P99">
        <f t="shared" si="0"/>
        <v>0.72854999999999892</v>
      </c>
      <c r="Q99">
        <f t="shared" si="0"/>
        <v>0.10386000000000009</v>
      </c>
      <c r="R99">
        <f t="shared" si="0"/>
        <v>0.24408749999999993</v>
      </c>
      <c r="S99">
        <f t="shared" si="0"/>
        <v>0</v>
      </c>
      <c r="T99">
        <f t="shared" si="0"/>
        <v>0</v>
      </c>
      <c r="U99">
        <f t="shared" si="0"/>
        <v>1.4614724999999986</v>
      </c>
      <c r="V99">
        <f t="shared" si="0"/>
        <v>0.13285750000000005</v>
      </c>
      <c r="W99">
        <f t="shared" si="0"/>
        <v>0.31968000000000013</v>
      </c>
      <c r="X99">
        <f t="shared" si="0"/>
        <v>0.68120499999999895</v>
      </c>
      <c r="Y99">
        <f t="shared" si="0"/>
        <v>0</v>
      </c>
      <c r="Z99">
        <f t="shared" si="0"/>
        <v>0</v>
      </c>
      <c r="AA99">
        <f t="shared" si="0"/>
        <v>0.25179999999999969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0.69055000000000066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1.3889599999999989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0.23645249999999998</v>
      </c>
      <c r="AN99">
        <f t="shared" si="0"/>
        <v>1.9042499999999997E-2</v>
      </c>
      <c r="AO99">
        <f t="shared" si="0"/>
        <v>0</v>
      </c>
      <c r="AP99">
        <f t="shared" si="0"/>
        <v>1.2346100000000009</v>
      </c>
      <c r="AQ99">
        <f t="shared" si="0"/>
        <v>0.48167250000000095</v>
      </c>
      <c r="AR99">
        <f t="shared" si="0"/>
        <v>0.27183750000000012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2.0699999999999998</v>
      </c>
      <c r="L3" s="202">
        <v>9.06</v>
      </c>
      <c r="M3" s="202">
        <v>1.29</v>
      </c>
      <c r="N3" s="202">
        <v>2.85</v>
      </c>
      <c r="O3" s="202">
        <v>3.17</v>
      </c>
      <c r="P3" s="202">
        <v>3.61</v>
      </c>
      <c r="Q3" s="202">
        <v>0.39</v>
      </c>
      <c r="R3" s="202">
        <v>0.64</v>
      </c>
      <c r="S3" s="202">
        <v>0</v>
      </c>
      <c r="T3" s="202">
        <v>1.01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7.95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2.66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1.43</v>
      </c>
      <c r="L4" s="202">
        <v>9.06</v>
      </c>
      <c r="M4" s="202">
        <v>1.29</v>
      </c>
      <c r="N4" s="202">
        <v>2.85</v>
      </c>
      <c r="O4" s="202">
        <v>3.17</v>
      </c>
      <c r="P4" s="202">
        <v>3.61</v>
      </c>
      <c r="Q4" s="202">
        <v>0.39</v>
      </c>
      <c r="R4" s="202">
        <v>0.64</v>
      </c>
      <c r="S4" s="202">
        <v>0</v>
      </c>
      <c r="T4" s="202">
        <v>1.31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7.95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2.12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1.43</v>
      </c>
      <c r="L5" s="202">
        <v>9.06</v>
      </c>
      <c r="M5" s="202">
        <v>1.29</v>
      </c>
      <c r="N5" s="202">
        <v>2.85</v>
      </c>
      <c r="O5" s="202">
        <v>3.17</v>
      </c>
      <c r="P5" s="202">
        <v>3.61</v>
      </c>
      <c r="Q5" s="202">
        <v>0.39</v>
      </c>
      <c r="R5" s="202">
        <v>0.64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7.95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2.12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1.43</v>
      </c>
      <c r="L6" s="202">
        <v>9.06</v>
      </c>
      <c r="M6" s="202">
        <v>1.29</v>
      </c>
      <c r="N6" s="202">
        <v>2.85</v>
      </c>
      <c r="O6" s="202">
        <v>3.17</v>
      </c>
      <c r="P6" s="202">
        <v>3.61</v>
      </c>
      <c r="Q6" s="202">
        <v>0.4</v>
      </c>
      <c r="R6" s="202">
        <v>0.64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7.95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2.12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1.39</v>
      </c>
      <c r="L7" s="202">
        <v>9.06</v>
      </c>
      <c r="M7" s="202">
        <v>1.29</v>
      </c>
      <c r="N7" s="202">
        <v>2.85</v>
      </c>
      <c r="O7" s="202">
        <v>3.17</v>
      </c>
      <c r="P7" s="202">
        <v>3.61</v>
      </c>
      <c r="Q7" s="202">
        <v>0.39</v>
      </c>
      <c r="R7" s="202">
        <v>0.64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7.95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2.12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1.48</v>
      </c>
      <c r="L8" s="202">
        <v>9.06</v>
      </c>
      <c r="M8" s="202">
        <v>1.29</v>
      </c>
      <c r="N8" s="202">
        <v>2.85</v>
      </c>
      <c r="O8" s="202">
        <v>3.17</v>
      </c>
      <c r="P8" s="202">
        <v>3.61</v>
      </c>
      <c r="Q8" s="202">
        <v>0.39</v>
      </c>
      <c r="R8" s="202">
        <v>0.64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7.95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1.93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1.43</v>
      </c>
      <c r="L9" s="202">
        <v>9.06</v>
      </c>
      <c r="M9" s="202">
        <v>1.29</v>
      </c>
      <c r="N9" s="202">
        <v>2.85</v>
      </c>
      <c r="O9" s="202">
        <v>3.17</v>
      </c>
      <c r="P9" s="202">
        <v>3.81</v>
      </c>
      <c r="Q9" s="202">
        <v>0.39</v>
      </c>
      <c r="R9" s="202">
        <v>0.64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7.95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1.93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1.43</v>
      </c>
      <c r="L10" s="202">
        <v>9.06</v>
      </c>
      <c r="M10" s="202">
        <v>1.29</v>
      </c>
      <c r="N10" s="202">
        <v>2.85</v>
      </c>
      <c r="O10" s="202">
        <v>3.17</v>
      </c>
      <c r="P10" s="202">
        <v>3.84</v>
      </c>
      <c r="Q10" s="202">
        <v>0.39</v>
      </c>
      <c r="R10" s="202">
        <v>0.64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7.95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1.93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1.43</v>
      </c>
      <c r="L11" s="202">
        <v>9.0500000000000007</v>
      </c>
      <c r="M11" s="202">
        <v>1.29</v>
      </c>
      <c r="N11" s="202">
        <v>2.85</v>
      </c>
      <c r="O11" s="202">
        <v>3.17</v>
      </c>
      <c r="P11" s="202">
        <v>3.84</v>
      </c>
      <c r="Q11" s="202">
        <v>0.39</v>
      </c>
      <c r="R11" s="202">
        <v>0.64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45.17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7.95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1.93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1.43</v>
      </c>
      <c r="L12" s="202">
        <v>9.0500000000000007</v>
      </c>
      <c r="M12" s="202">
        <v>1.29</v>
      </c>
      <c r="N12" s="202">
        <v>2.85</v>
      </c>
      <c r="O12" s="202">
        <v>3.17</v>
      </c>
      <c r="P12" s="202">
        <v>3.84</v>
      </c>
      <c r="Q12" s="202">
        <v>0.39</v>
      </c>
      <c r="R12" s="202">
        <v>0.64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45.17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7.95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1.93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1.43</v>
      </c>
      <c r="L13" s="202">
        <v>9.0500000000000007</v>
      </c>
      <c r="M13" s="202">
        <v>1.29</v>
      </c>
      <c r="N13" s="202">
        <v>2.85</v>
      </c>
      <c r="O13" s="202">
        <v>3.17</v>
      </c>
      <c r="P13" s="202">
        <v>3.84</v>
      </c>
      <c r="Q13" s="202">
        <v>0.39</v>
      </c>
      <c r="R13" s="202">
        <v>0.64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45.17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7.95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1.93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1.43</v>
      </c>
      <c r="L14" s="202">
        <v>9.0500000000000007</v>
      </c>
      <c r="M14" s="202">
        <v>1.29</v>
      </c>
      <c r="N14" s="202">
        <v>2.85</v>
      </c>
      <c r="O14" s="202">
        <v>3.17</v>
      </c>
      <c r="P14" s="202">
        <v>3.84</v>
      </c>
      <c r="Q14" s="202">
        <v>0.39</v>
      </c>
      <c r="R14" s="202">
        <v>0.64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45.17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7.95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1.93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1.43</v>
      </c>
      <c r="L15" s="202">
        <v>9.0500000000000007</v>
      </c>
      <c r="M15" s="202">
        <v>1.29</v>
      </c>
      <c r="N15" s="202">
        <v>2.85</v>
      </c>
      <c r="O15" s="202">
        <v>3.17</v>
      </c>
      <c r="P15" s="202">
        <v>3.84</v>
      </c>
      <c r="Q15" s="202">
        <v>0.39</v>
      </c>
      <c r="R15" s="202">
        <v>0.64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45.17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7.95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1.93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1.43</v>
      </c>
      <c r="L16" s="202">
        <v>9.0500000000000007</v>
      </c>
      <c r="M16" s="202">
        <v>1.29</v>
      </c>
      <c r="N16" s="202">
        <v>2.85</v>
      </c>
      <c r="O16" s="202">
        <v>3.17</v>
      </c>
      <c r="P16" s="202">
        <v>3.84</v>
      </c>
      <c r="Q16" s="202">
        <v>0.39</v>
      </c>
      <c r="R16" s="202">
        <v>0.64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45.17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7.95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1.93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1.43</v>
      </c>
      <c r="L17" s="202">
        <v>9.0500000000000007</v>
      </c>
      <c r="M17" s="202">
        <v>1.29</v>
      </c>
      <c r="N17" s="202">
        <v>2.85</v>
      </c>
      <c r="O17" s="202">
        <v>3.17</v>
      </c>
      <c r="P17" s="202">
        <v>3.84</v>
      </c>
      <c r="Q17" s="202">
        <v>0.39</v>
      </c>
      <c r="R17" s="202">
        <v>0.64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45.17</v>
      </c>
      <c r="AF17" s="202">
        <v>0</v>
      </c>
      <c r="AG17" s="202">
        <v>0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7.95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1.93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1.43</v>
      </c>
      <c r="L18" s="202">
        <v>9.0500000000000007</v>
      </c>
      <c r="M18" s="202">
        <v>1.29</v>
      </c>
      <c r="N18" s="202">
        <v>2.85</v>
      </c>
      <c r="O18" s="202">
        <v>3.17</v>
      </c>
      <c r="P18" s="202">
        <v>3.84</v>
      </c>
      <c r="Q18" s="202">
        <v>0.39</v>
      </c>
      <c r="R18" s="202">
        <v>0.64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45.17</v>
      </c>
      <c r="AF18" s="202">
        <v>0</v>
      </c>
      <c r="AG18" s="202">
        <v>0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7.95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1.93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1.43</v>
      </c>
      <c r="L19" s="202">
        <v>9.0500000000000007</v>
      </c>
      <c r="M19" s="202">
        <v>1.29</v>
      </c>
      <c r="N19" s="202">
        <v>2.85</v>
      </c>
      <c r="O19" s="202">
        <v>3.17</v>
      </c>
      <c r="P19" s="202">
        <v>3.84</v>
      </c>
      <c r="Q19" s="202">
        <v>0.39</v>
      </c>
      <c r="R19" s="202">
        <v>0.64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45.17</v>
      </c>
      <c r="AF19" s="202">
        <v>0</v>
      </c>
      <c r="AG19" s="202">
        <v>0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7.95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1.93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1.43</v>
      </c>
      <c r="L20" s="202">
        <v>9.0500000000000007</v>
      </c>
      <c r="M20" s="202">
        <v>1.29</v>
      </c>
      <c r="N20" s="202">
        <v>2.85</v>
      </c>
      <c r="O20" s="202">
        <v>3.17</v>
      </c>
      <c r="P20" s="202">
        <v>3.84</v>
      </c>
      <c r="Q20" s="202">
        <v>0.39</v>
      </c>
      <c r="R20" s="202">
        <v>0.64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45.17</v>
      </c>
      <c r="AF20" s="202">
        <v>0</v>
      </c>
      <c r="AG20" s="202">
        <v>0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7.95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1.93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1.43</v>
      </c>
      <c r="L21" s="202">
        <v>9.0500000000000007</v>
      </c>
      <c r="M21" s="202">
        <v>1.29</v>
      </c>
      <c r="N21" s="202">
        <v>2.85</v>
      </c>
      <c r="O21" s="202">
        <v>3.17</v>
      </c>
      <c r="P21" s="202">
        <v>3.84</v>
      </c>
      <c r="Q21" s="202">
        <v>0.39</v>
      </c>
      <c r="R21" s="202">
        <v>0.64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45.17</v>
      </c>
      <c r="AF21" s="202">
        <v>0</v>
      </c>
      <c r="AG21" s="202">
        <v>0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7.95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1.93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1.43</v>
      </c>
      <c r="L22" s="202">
        <v>9.0500000000000007</v>
      </c>
      <c r="M22" s="202">
        <v>1.29</v>
      </c>
      <c r="N22" s="202">
        <v>2.85</v>
      </c>
      <c r="O22" s="202">
        <v>3.17</v>
      </c>
      <c r="P22" s="202">
        <v>3.84</v>
      </c>
      <c r="Q22" s="202">
        <v>0.39</v>
      </c>
      <c r="R22" s="202">
        <v>0.64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45.17</v>
      </c>
      <c r="AF22" s="202">
        <v>0</v>
      </c>
      <c r="AG22" s="202">
        <v>0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7.95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1.93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1.43</v>
      </c>
      <c r="L23" s="202">
        <v>9.0500000000000007</v>
      </c>
      <c r="M23" s="202">
        <v>1.29</v>
      </c>
      <c r="N23" s="202">
        <v>2.85</v>
      </c>
      <c r="O23" s="202">
        <v>3.17</v>
      </c>
      <c r="P23" s="202">
        <v>3.84</v>
      </c>
      <c r="Q23" s="202">
        <v>0.39</v>
      </c>
      <c r="R23" s="202">
        <v>0.64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45.17</v>
      </c>
      <c r="AF23" s="202">
        <v>0</v>
      </c>
      <c r="AG23" s="202">
        <v>0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7.95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1.93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1.43</v>
      </c>
      <c r="L24" s="202">
        <v>9.0500000000000007</v>
      </c>
      <c r="M24" s="202">
        <v>1.29</v>
      </c>
      <c r="N24" s="202">
        <v>2.85</v>
      </c>
      <c r="O24" s="202">
        <v>3.17</v>
      </c>
      <c r="P24" s="202">
        <v>3.84</v>
      </c>
      <c r="Q24" s="202">
        <v>0.39</v>
      </c>
      <c r="R24" s="202">
        <v>0.64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45.17</v>
      </c>
      <c r="AF24" s="202">
        <v>0</v>
      </c>
      <c r="AG24" s="202">
        <v>0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7.95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1.93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1.43</v>
      </c>
      <c r="L25" s="202">
        <v>9.0500000000000007</v>
      </c>
      <c r="M25" s="202">
        <v>1.29</v>
      </c>
      <c r="N25" s="202">
        <v>2.85</v>
      </c>
      <c r="O25" s="202">
        <v>3.17</v>
      </c>
      <c r="P25" s="202">
        <v>3.84</v>
      </c>
      <c r="Q25" s="202">
        <v>0.39</v>
      </c>
      <c r="R25" s="202">
        <v>0.64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45.47</v>
      </c>
      <c r="AF25" s="202">
        <v>0</v>
      </c>
      <c r="AG25" s="202">
        <v>0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7.95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1.93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1.43</v>
      </c>
      <c r="L26" s="202">
        <v>9.0500000000000007</v>
      </c>
      <c r="M26" s="202">
        <v>1.29</v>
      </c>
      <c r="N26" s="202">
        <v>2.85</v>
      </c>
      <c r="O26" s="202">
        <v>3.17</v>
      </c>
      <c r="P26" s="202">
        <v>3.84</v>
      </c>
      <c r="Q26" s="202">
        <v>0.39</v>
      </c>
      <c r="R26" s="202">
        <v>0.64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45.47</v>
      </c>
      <c r="AF26" s="202">
        <v>0</v>
      </c>
      <c r="AG26" s="202">
        <v>0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7.95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1.93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1.43</v>
      </c>
      <c r="L27" s="202">
        <v>9.06</v>
      </c>
      <c r="M27" s="202">
        <v>1.29</v>
      </c>
      <c r="N27" s="202">
        <v>2.85</v>
      </c>
      <c r="O27" s="202">
        <v>3.17</v>
      </c>
      <c r="P27" s="202">
        <v>3.84</v>
      </c>
      <c r="Q27" s="202">
        <v>0.39</v>
      </c>
      <c r="R27" s="202">
        <v>0.64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45.47</v>
      </c>
      <c r="AF27" s="202">
        <v>0</v>
      </c>
      <c r="AG27" s="202">
        <v>0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7.95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1.93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1.43</v>
      </c>
      <c r="L28" s="202">
        <v>9.06</v>
      </c>
      <c r="M28" s="202">
        <v>1.29</v>
      </c>
      <c r="N28" s="202">
        <v>2.85</v>
      </c>
      <c r="O28" s="202">
        <v>3.17</v>
      </c>
      <c r="P28" s="202">
        <v>3.84</v>
      </c>
      <c r="Q28" s="202">
        <v>0.39</v>
      </c>
      <c r="R28" s="202">
        <v>0.64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45.47</v>
      </c>
      <c r="AF28" s="202">
        <v>0</v>
      </c>
      <c r="AG28" s="202">
        <v>0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7.95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1.93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1.43</v>
      </c>
      <c r="L29" s="202">
        <v>9.06</v>
      </c>
      <c r="M29" s="202">
        <v>1.29</v>
      </c>
      <c r="N29" s="202">
        <v>2.85</v>
      </c>
      <c r="O29" s="202">
        <v>3.17</v>
      </c>
      <c r="P29" s="202">
        <v>3.84</v>
      </c>
      <c r="Q29" s="202">
        <v>0.39</v>
      </c>
      <c r="R29" s="202">
        <v>0.64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45.47</v>
      </c>
      <c r="AF29" s="202">
        <v>0</v>
      </c>
      <c r="AG29" s="202">
        <v>0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7.95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1.93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1.43</v>
      </c>
      <c r="L30" s="202">
        <v>9.06</v>
      </c>
      <c r="M30" s="202">
        <v>1.29</v>
      </c>
      <c r="N30" s="202">
        <v>2.85</v>
      </c>
      <c r="O30" s="202">
        <v>3.17</v>
      </c>
      <c r="P30" s="202">
        <v>3.84</v>
      </c>
      <c r="Q30" s="202">
        <v>0.39</v>
      </c>
      <c r="R30" s="202">
        <v>0.64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45.47</v>
      </c>
      <c r="AF30" s="202">
        <v>0</v>
      </c>
      <c r="AG30" s="202">
        <v>0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7.95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1.93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1.43</v>
      </c>
      <c r="L31" s="202">
        <v>9.06</v>
      </c>
      <c r="M31" s="202">
        <v>1.29</v>
      </c>
      <c r="N31" s="202">
        <v>2.85</v>
      </c>
      <c r="O31" s="202">
        <v>3.17</v>
      </c>
      <c r="P31" s="202">
        <v>3.84</v>
      </c>
      <c r="Q31" s="202">
        <v>0.39</v>
      </c>
      <c r="R31" s="202">
        <v>0.64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45.47</v>
      </c>
      <c r="AF31" s="202">
        <v>0</v>
      </c>
      <c r="AG31" s="202">
        <v>0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7.95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1.93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1.43</v>
      </c>
      <c r="L32" s="202">
        <v>9.06</v>
      </c>
      <c r="M32" s="202">
        <v>1.29</v>
      </c>
      <c r="N32" s="202">
        <v>2.85</v>
      </c>
      <c r="O32" s="202">
        <v>3.17</v>
      </c>
      <c r="P32" s="202">
        <v>3.84</v>
      </c>
      <c r="Q32" s="202">
        <v>0.39</v>
      </c>
      <c r="R32" s="202">
        <v>0.64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45.47</v>
      </c>
      <c r="AF32" s="202">
        <v>0</v>
      </c>
      <c r="AG32" s="202">
        <v>0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7.95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1.93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1.45</v>
      </c>
      <c r="L33" s="202">
        <v>9.0500000000000007</v>
      </c>
      <c r="M33" s="202">
        <v>1.29</v>
      </c>
      <c r="N33" s="202">
        <v>2.85</v>
      </c>
      <c r="O33" s="202">
        <v>3.17</v>
      </c>
      <c r="P33" s="202">
        <v>3.84</v>
      </c>
      <c r="Q33" s="202">
        <v>0.39</v>
      </c>
      <c r="R33" s="202">
        <v>0.64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45.47</v>
      </c>
      <c r="AF33" s="202">
        <v>0</v>
      </c>
      <c r="AG33" s="202">
        <v>0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7.95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1.93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1.43</v>
      </c>
      <c r="L34" s="202">
        <v>9.0500000000000007</v>
      </c>
      <c r="M34" s="202">
        <v>1.29</v>
      </c>
      <c r="N34" s="202">
        <v>2.85</v>
      </c>
      <c r="O34" s="202">
        <v>3.17</v>
      </c>
      <c r="P34" s="202">
        <v>3.84</v>
      </c>
      <c r="Q34" s="202">
        <v>0.39</v>
      </c>
      <c r="R34" s="202">
        <v>0.64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45.47</v>
      </c>
      <c r="AF34" s="202">
        <v>0</v>
      </c>
      <c r="AG34" s="202">
        <v>0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7.95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1.93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1.43</v>
      </c>
      <c r="L35" s="202">
        <v>9.0500000000000007</v>
      </c>
      <c r="M35" s="202">
        <v>1.29</v>
      </c>
      <c r="N35" s="202">
        <v>2.85</v>
      </c>
      <c r="O35" s="202">
        <v>3.17</v>
      </c>
      <c r="P35" s="202">
        <v>3.84</v>
      </c>
      <c r="Q35" s="202">
        <v>0.39</v>
      </c>
      <c r="R35" s="202">
        <v>0.64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45.47</v>
      </c>
      <c r="AF35" s="202">
        <v>0</v>
      </c>
      <c r="AG35" s="202">
        <v>0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7.95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0.96</v>
      </c>
      <c r="BA35" s="202">
        <v>1.93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1.43</v>
      </c>
      <c r="L36" s="202">
        <v>9.0500000000000007</v>
      </c>
      <c r="M36" s="202">
        <v>1.29</v>
      </c>
      <c r="N36" s="202">
        <v>2.85</v>
      </c>
      <c r="O36" s="202">
        <v>3.17</v>
      </c>
      <c r="P36" s="202">
        <v>3.84</v>
      </c>
      <c r="Q36" s="202">
        <v>0.39</v>
      </c>
      <c r="R36" s="202">
        <v>0.64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45.47</v>
      </c>
      <c r="AF36" s="202">
        <v>0</v>
      </c>
      <c r="AG36" s="202">
        <v>0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7.95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0.96</v>
      </c>
      <c r="BA36" s="202">
        <v>1.93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1.43</v>
      </c>
      <c r="L37" s="202">
        <v>9.0500000000000007</v>
      </c>
      <c r="M37" s="202">
        <v>1.29</v>
      </c>
      <c r="N37" s="202">
        <v>2.85</v>
      </c>
      <c r="O37" s="202">
        <v>3.17</v>
      </c>
      <c r="P37" s="202">
        <v>3.84</v>
      </c>
      <c r="Q37" s="202">
        <v>0.39</v>
      </c>
      <c r="R37" s="202">
        <v>0.64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45.47</v>
      </c>
      <c r="AF37" s="202">
        <v>0</v>
      </c>
      <c r="AG37" s="202">
        <v>0</v>
      </c>
      <c r="AH37" s="202">
        <v>0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7.95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1.93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1.43</v>
      </c>
      <c r="L38" s="202">
        <v>9.0500000000000007</v>
      </c>
      <c r="M38" s="202">
        <v>1.29</v>
      </c>
      <c r="N38" s="202">
        <v>2.85</v>
      </c>
      <c r="O38" s="202">
        <v>3.17</v>
      </c>
      <c r="P38" s="202">
        <v>3.84</v>
      </c>
      <c r="Q38" s="202">
        <v>0.39</v>
      </c>
      <c r="R38" s="202">
        <v>0.64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45.47</v>
      </c>
      <c r="AF38" s="202">
        <v>0</v>
      </c>
      <c r="AG38" s="202">
        <v>0</v>
      </c>
      <c r="AH38" s="202">
        <v>0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7.95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1.93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1.43</v>
      </c>
      <c r="L39" s="202">
        <v>9.0500000000000007</v>
      </c>
      <c r="M39" s="202">
        <v>1.29</v>
      </c>
      <c r="N39" s="202">
        <v>2.85</v>
      </c>
      <c r="O39" s="202">
        <v>3.17</v>
      </c>
      <c r="P39" s="202">
        <v>3.84</v>
      </c>
      <c r="Q39" s="202">
        <v>0.39</v>
      </c>
      <c r="R39" s="202">
        <v>0.64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45.47</v>
      </c>
      <c r="AF39" s="202">
        <v>0</v>
      </c>
      <c r="AG39" s="202">
        <v>0</v>
      </c>
      <c r="AH39" s="202">
        <v>0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7.95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1.93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1.43</v>
      </c>
      <c r="L40" s="202">
        <v>9.0500000000000007</v>
      </c>
      <c r="M40" s="202">
        <v>1.29</v>
      </c>
      <c r="N40" s="202">
        <v>2.85</v>
      </c>
      <c r="O40" s="202">
        <v>3.17</v>
      </c>
      <c r="P40" s="202">
        <v>3.84</v>
      </c>
      <c r="Q40" s="202">
        <v>0.39</v>
      </c>
      <c r="R40" s="202">
        <v>0.64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45.47</v>
      </c>
      <c r="AF40" s="202">
        <v>0</v>
      </c>
      <c r="AG40" s="202">
        <v>0</v>
      </c>
      <c r="AH40" s="202">
        <v>0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7.95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1.93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1.43</v>
      </c>
      <c r="L41" s="202">
        <v>9.0500000000000007</v>
      </c>
      <c r="M41" s="202">
        <v>1.29</v>
      </c>
      <c r="N41" s="202">
        <v>2.85</v>
      </c>
      <c r="O41" s="202">
        <v>3.17</v>
      </c>
      <c r="P41" s="202">
        <v>3.84</v>
      </c>
      <c r="Q41" s="202">
        <v>0.39</v>
      </c>
      <c r="R41" s="202">
        <v>0.64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45.47</v>
      </c>
      <c r="AF41" s="202">
        <v>0</v>
      </c>
      <c r="AG41" s="202">
        <v>0</v>
      </c>
      <c r="AH41" s="202">
        <v>0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7.95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2.12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1.43</v>
      </c>
      <c r="L42" s="202">
        <v>9.0500000000000007</v>
      </c>
      <c r="M42" s="202">
        <v>1.29</v>
      </c>
      <c r="N42" s="202">
        <v>2.85</v>
      </c>
      <c r="O42" s="202">
        <v>3.17</v>
      </c>
      <c r="P42" s="202">
        <v>3.84</v>
      </c>
      <c r="Q42" s="202">
        <v>0.39</v>
      </c>
      <c r="R42" s="202">
        <v>0.64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45.47</v>
      </c>
      <c r="AF42" s="202">
        <v>0</v>
      </c>
      <c r="AG42" s="202">
        <v>0</v>
      </c>
      <c r="AH42" s="202">
        <v>0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7.95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2.12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1.43</v>
      </c>
      <c r="L43" s="202">
        <v>9.0500000000000007</v>
      </c>
      <c r="M43" s="202">
        <v>1.29</v>
      </c>
      <c r="N43" s="202">
        <v>2.85</v>
      </c>
      <c r="O43" s="202">
        <v>3.17</v>
      </c>
      <c r="P43" s="202">
        <v>3.84</v>
      </c>
      <c r="Q43" s="202">
        <v>0.39</v>
      </c>
      <c r="R43" s="202">
        <v>0.64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45.47</v>
      </c>
      <c r="AF43" s="202">
        <v>0</v>
      </c>
      <c r="AG43" s="202">
        <v>0</v>
      </c>
      <c r="AH43" s="202">
        <v>0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7.95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2.12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1.43</v>
      </c>
      <c r="L44" s="202">
        <v>9.0500000000000007</v>
      </c>
      <c r="M44" s="202">
        <v>1.29</v>
      </c>
      <c r="N44" s="202">
        <v>2.85</v>
      </c>
      <c r="O44" s="202">
        <v>3.17</v>
      </c>
      <c r="P44" s="202">
        <v>3.84</v>
      </c>
      <c r="Q44" s="202">
        <v>0.39</v>
      </c>
      <c r="R44" s="202">
        <v>0.64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45.47</v>
      </c>
      <c r="AF44" s="202">
        <v>0</v>
      </c>
      <c r="AG44" s="202">
        <v>0</v>
      </c>
      <c r="AH44" s="202">
        <v>0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7.95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2.12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1.43</v>
      </c>
      <c r="L45" s="202">
        <v>9.0500000000000007</v>
      </c>
      <c r="M45" s="202">
        <v>1.29</v>
      </c>
      <c r="N45" s="202">
        <v>2.85</v>
      </c>
      <c r="O45" s="202">
        <v>3.17</v>
      </c>
      <c r="P45" s="202">
        <v>3.84</v>
      </c>
      <c r="Q45" s="202">
        <v>0.39</v>
      </c>
      <c r="R45" s="202">
        <v>0.64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45.47</v>
      </c>
      <c r="AF45" s="202">
        <v>0</v>
      </c>
      <c r="AG45" s="202">
        <v>0</v>
      </c>
      <c r="AH45" s="202">
        <v>0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7.95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2.12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1.43</v>
      </c>
      <c r="L46" s="202">
        <v>9.0500000000000007</v>
      </c>
      <c r="M46" s="202">
        <v>1.29</v>
      </c>
      <c r="N46" s="202">
        <v>2.85</v>
      </c>
      <c r="O46" s="202">
        <v>3.17</v>
      </c>
      <c r="P46" s="202">
        <v>3.84</v>
      </c>
      <c r="Q46" s="202">
        <v>0.39</v>
      </c>
      <c r="R46" s="202">
        <v>0.64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45.47</v>
      </c>
      <c r="AF46" s="202">
        <v>0</v>
      </c>
      <c r="AG46" s="202">
        <v>0</v>
      </c>
      <c r="AH46" s="202">
        <v>0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7.95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2.12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1.43</v>
      </c>
      <c r="L47" s="202">
        <v>9.0500000000000007</v>
      </c>
      <c r="M47" s="202">
        <v>1.29</v>
      </c>
      <c r="N47" s="202">
        <v>2.85</v>
      </c>
      <c r="O47" s="202">
        <v>3.17</v>
      </c>
      <c r="P47" s="202">
        <v>3.84</v>
      </c>
      <c r="Q47" s="202">
        <v>0.39</v>
      </c>
      <c r="R47" s="202">
        <v>0.64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44.56</v>
      </c>
      <c r="AF47" s="202">
        <v>0</v>
      </c>
      <c r="AG47" s="202">
        <v>0</v>
      </c>
      <c r="AH47" s="202">
        <v>0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7.95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2.12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1.43</v>
      </c>
      <c r="L48" s="202">
        <v>9.0500000000000007</v>
      </c>
      <c r="M48" s="202">
        <v>1.29</v>
      </c>
      <c r="N48" s="202">
        <v>2.85</v>
      </c>
      <c r="O48" s="202">
        <v>3.17</v>
      </c>
      <c r="P48" s="202">
        <v>3.84</v>
      </c>
      <c r="Q48" s="202">
        <v>0.39</v>
      </c>
      <c r="R48" s="202">
        <v>0.64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44.56</v>
      </c>
      <c r="AF48" s="202">
        <v>0</v>
      </c>
      <c r="AG48" s="202">
        <v>0</v>
      </c>
      <c r="AH48" s="202">
        <v>0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7.95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2.12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1.43</v>
      </c>
      <c r="L49" s="202">
        <v>9.0500000000000007</v>
      </c>
      <c r="M49" s="202">
        <v>1.29</v>
      </c>
      <c r="N49" s="202">
        <v>2.85</v>
      </c>
      <c r="O49" s="202">
        <v>3.17</v>
      </c>
      <c r="P49" s="202">
        <v>3.84</v>
      </c>
      <c r="Q49" s="202">
        <v>0.39</v>
      </c>
      <c r="R49" s="202">
        <v>0.64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44.56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7.95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2.12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1.43</v>
      </c>
      <c r="L50" s="202">
        <v>9.0500000000000007</v>
      </c>
      <c r="M50" s="202">
        <v>1.29</v>
      </c>
      <c r="N50" s="202">
        <v>2.85</v>
      </c>
      <c r="O50" s="202">
        <v>3.17</v>
      </c>
      <c r="P50" s="202">
        <v>3.84</v>
      </c>
      <c r="Q50" s="202">
        <v>0.39</v>
      </c>
      <c r="R50" s="202">
        <v>0.64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44.56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7.95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2.12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1.43</v>
      </c>
      <c r="L51" s="202">
        <v>9.0500000000000007</v>
      </c>
      <c r="M51" s="202">
        <v>1.29</v>
      </c>
      <c r="N51" s="202">
        <v>2.85</v>
      </c>
      <c r="O51" s="202">
        <v>3.17</v>
      </c>
      <c r="P51" s="202">
        <v>3.84</v>
      </c>
      <c r="Q51" s="202">
        <v>0.39</v>
      </c>
      <c r="R51" s="202">
        <v>0.64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44.56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7.95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2.12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1.43</v>
      </c>
      <c r="L52" s="202">
        <v>9.0500000000000007</v>
      </c>
      <c r="M52" s="202">
        <v>1.29</v>
      </c>
      <c r="N52" s="202">
        <v>2.85</v>
      </c>
      <c r="O52" s="202">
        <v>3.17</v>
      </c>
      <c r="P52" s="202">
        <v>3.84</v>
      </c>
      <c r="Q52" s="202">
        <v>0.39</v>
      </c>
      <c r="R52" s="202">
        <v>0.64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44.56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7.95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2.12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1.43</v>
      </c>
      <c r="L53" s="202">
        <v>9.0500000000000007</v>
      </c>
      <c r="M53" s="202">
        <v>1.29</v>
      </c>
      <c r="N53" s="202">
        <v>2.85</v>
      </c>
      <c r="O53" s="202">
        <v>3.17</v>
      </c>
      <c r="P53" s="202">
        <v>3.84</v>
      </c>
      <c r="Q53" s="202">
        <v>0.39</v>
      </c>
      <c r="R53" s="202">
        <v>0.64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44.56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7.95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2.12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1.43</v>
      </c>
      <c r="L54" s="202">
        <v>9.0500000000000007</v>
      </c>
      <c r="M54" s="202">
        <v>1.29</v>
      </c>
      <c r="N54" s="202">
        <v>2.85</v>
      </c>
      <c r="O54" s="202">
        <v>3.17</v>
      </c>
      <c r="P54" s="202">
        <v>3.84</v>
      </c>
      <c r="Q54" s="202">
        <v>0.39</v>
      </c>
      <c r="R54" s="202">
        <v>0.64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44.56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7.95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2.12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1.43</v>
      </c>
      <c r="L55" s="202">
        <v>9.0500000000000007</v>
      </c>
      <c r="M55" s="202">
        <v>1.29</v>
      </c>
      <c r="N55" s="202">
        <v>2.85</v>
      </c>
      <c r="O55" s="202">
        <v>3.17</v>
      </c>
      <c r="P55" s="202">
        <v>3.84</v>
      </c>
      <c r="Q55" s="202">
        <v>0.39</v>
      </c>
      <c r="R55" s="202">
        <v>0.64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44.56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7.95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2.12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1.43</v>
      </c>
      <c r="L56" s="202">
        <v>9.0500000000000007</v>
      </c>
      <c r="M56" s="202">
        <v>1.29</v>
      </c>
      <c r="N56" s="202">
        <v>2.85</v>
      </c>
      <c r="O56" s="202">
        <v>3.17</v>
      </c>
      <c r="P56" s="202">
        <v>3.84</v>
      </c>
      <c r="Q56" s="202">
        <v>0.39</v>
      </c>
      <c r="R56" s="202">
        <v>0.64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44.56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7.95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2.12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1.43</v>
      </c>
      <c r="L57" s="202">
        <v>9.0500000000000007</v>
      </c>
      <c r="M57" s="202">
        <v>1.29</v>
      </c>
      <c r="N57" s="202">
        <v>2.85</v>
      </c>
      <c r="O57" s="202">
        <v>3.17</v>
      </c>
      <c r="P57" s="202">
        <v>3.84</v>
      </c>
      <c r="Q57" s="202">
        <v>0.39</v>
      </c>
      <c r="R57" s="202">
        <v>0.64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44.56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7.95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2.12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1.43</v>
      </c>
      <c r="L58" s="202">
        <v>9.0500000000000007</v>
      </c>
      <c r="M58" s="202">
        <v>1.29</v>
      </c>
      <c r="N58" s="202">
        <v>2.85</v>
      </c>
      <c r="O58" s="202">
        <v>3.17</v>
      </c>
      <c r="P58" s="202">
        <v>3.84</v>
      </c>
      <c r="Q58" s="202">
        <v>0.39</v>
      </c>
      <c r="R58" s="202">
        <v>0.64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44.56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7.95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2.12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1.43</v>
      </c>
      <c r="L59" s="202">
        <v>9.0500000000000007</v>
      </c>
      <c r="M59" s="202">
        <v>1.29</v>
      </c>
      <c r="N59" s="202">
        <v>2.85</v>
      </c>
      <c r="O59" s="202">
        <v>3.17</v>
      </c>
      <c r="P59" s="202">
        <v>3.84</v>
      </c>
      <c r="Q59" s="202">
        <v>0.39</v>
      </c>
      <c r="R59" s="202">
        <v>0.64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43.96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7.95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2.12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1.43</v>
      </c>
      <c r="L60" s="202">
        <v>9.0500000000000007</v>
      </c>
      <c r="M60" s="202">
        <v>1.29</v>
      </c>
      <c r="N60" s="202">
        <v>2.85</v>
      </c>
      <c r="O60" s="202">
        <v>3.17</v>
      </c>
      <c r="P60" s="202">
        <v>3.84</v>
      </c>
      <c r="Q60" s="202">
        <v>0.39</v>
      </c>
      <c r="R60" s="202">
        <v>0.64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43.96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7.95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2.12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1.43</v>
      </c>
      <c r="L61" s="202">
        <v>9.0500000000000007</v>
      </c>
      <c r="M61" s="202">
        <v>1.29</v>
      </c>
      <c r="N61" s="202">
        <v>2.85</v>
      </c>
      <c r="O61" s="202">
        <v>3.17</v>
      </c>
      <c r="P61" s="202">
        <v>3.84</v>
      </c>
      <c r="Q61" s="202">
        <v>0.39</v>
      </c>
      <c r="R61" s="202">
        <v>0.64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43.96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7.95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0.14000000000000001</v>
      </c>
      <c r="AZ61" s="202">
        <v>0</v>
      </c>
      <c r="BA61" s="202">
        <v>2.12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1.43</v>
      </c>
      <c r="L62" s="202">
        <v>9.0500000000000007</v>
      </c>
      <c r="M62" s="202">
        <v>1.29</v>
      </c>
      <c r="N62" s="202">
        <v>2.85</v>
      </c>
      <c r="O62" s="202">
        <v>3.17</v>
      </c>
      <c r="P62" s="202">
        <v>3.84</v>
      </c>
      <c r="Q62" s="202">
        <v>0.39</v>
      </c>
      <c r="R62" s="202">
        <v>0.64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43.96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7.95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0</v>
      </c>
      <c r="BA62" s="202">
        <v>2.12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1.43</v>
      </c>
      <c r="L63" s="202">
        <v>9.06</v>
      </c>
      <c r="M63" s="202">
        <v>1.29</v>
      </c>
      <c r="N63" s="202">
        <v>2.85</v>
      </c>
      <c r="O63" s="202">
        <v>3.17</v>
      </c>
      <c r="P63" s="202">
        <v>3.84</v>
      </c>
      <c r="Q63" s="202">
        <v>0.39</v>
      </c>
      <c r="R63" s="202">
        <v>0.64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43.96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7.95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0</v>
      </c>
      <c r="BA63" s="202">
        <v>2.12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1.43</v>
      </c>
      <c r="L64" s="202">
        <v>9.06</v>
      </c>
      <c r="M64" s="202">
        <v>1.29</v>
      </c>
      <c r="N64" s="202">
        <v>2.85</v>
      </c>
      <c r="O64" s="202">
        <v>3.17</v>
      </c>
      <c r="P64" s="202">
        <v>3.84</v>
      </c>
      <c r="Q64" s="202">
        <v>0.39</v>
      </c>
      <c r="R64" s="202">
        <v>0.64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43.96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7.95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1.17</v>
      </c>
      <c r="BA64" s="202">
        <v>2.12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1.43</v>
      </c>
      <c r="L65" s="202">
        <v>9.06</v>
      </c>
      <c r="M65" s="202">
        <v>1.29</v>
      </c>
      <c r="N65" s="202">
        <v>2.85</v>
      </c>
      <c r="O65" s="202">
        <v>3.17</v>
      </c>
      <c r="P65" s="202">
        <v>3.84</v>
      </c>
      <c r="Q65" s="202">
        <v>0.39</v>
      </c>
      <c r="R65" s="202">
        <v>0.64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43.96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7.95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2.12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1.43</v>
      </c>
      <c r="L66" s="202">
        <v>9.06</v>
      </c>
      <c r="M66" s="202">
        <v>1.29</v>
      </c>
      <c r="N66" s="202">
        <v>2.85</v>
      </c>
      <c r="O66" s="202">
        <v>3.17</v>
      </c>
      <c r="P66" s="202">
        <v>3.84</v>
      </c>
      <c r="Q66" s="202">
        <v>0.39</v>
      </c>
      <c r="R66" s="202">
        <v>0.64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43.96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7.95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2.12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1.43</v>
      </c>
      <c r="L67" s="202">
        <v>9.06</v>
      </c>
      <c r="M67" s="202">
        <v>1.29</v>
      </c>
      <c r="N67" s="202">
        <v>2.85</v>
      </c>
      <c r="O67" s="202">
        <v>3.17</v>
      </c>
      <c r="P67" s="202">
        <v>3.84</v>
      </c>
      <c r="Q67" s="202">
        <v>0.39</v>
      </c>
      <c r="R67" s="202">
        <v>0.64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43.96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7.95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2.12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1.43</v>
      </c>
      <c r="L68" s="202">
        <v>8.93</v>
      </c>
      <c r="M68" s="202">
        <v>1.29</v>
      </c>
      <c r="N68" s="202">
        <v>2.85</v>
      </c>
      <c r="O68" s="202">
        <v>3.17</v>
      </c>
      <c r="P68" s="202">
        <v>3.84</v>
      </c>
      <c r="Q68" s="202">
        <v>0.39</v>
      </c>
      <c r="R68" s="202">
        <v>0.64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43.96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7.95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2.12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1.43</v>
      </c>
      <c r="L69" s="202">
        <v>9.06</v>
      </c>
      <c r="M69" s="202">
        <v>1.29</v>
      </c>
      <c r="N69" s="202">
        <v>2.85</v>
      </c>
      <c r="O69" s="202">
        <v>3.17</v>
      </c>
      <c r="P69" s="202">
        <v>3.84</v>
      </c>
      <c r="Q69" s="202">
        <v>0.39</v>
      </c>
      <c r="R69" s="202">
        <v>0.64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43.96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7.95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2.12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1.43</v>
      </c>
      <c r="L70" s="202">
        <v>9.06</v>
      </c>
      <c r="M70" s="202">
        <v>1.29</v>
      </c>
      <c r="N70" s="202">
        <v>2.85</v>
      </c>
      <c r="O70" s="202">
        <v>3.17</v>
      </c>
      <c r="P70" s="202">
        <v>3.84</v>
      </c>
      <c r="Q70" s="202">
        <v>0.39</v>
      </c>
      <c r="R70" s="202">
        <v>0.64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43.96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7.95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2.12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1.43</v>
      </c>
      <c r="L71" s="202">
        <v>9.06</v>
      </c>
      <c r="M71" s="202">
        <v>1.29</v>
      </c>
      <c r="N71" s="202">
        <v>2.85</v>
      </c>
      <c r="O71" s="202">
        <v>3.17</v>
      </c>
      <c r="P71" s="202">
        <v>3.84</v>
      </c>
      <c r="Q71" s="202">
        <v>0.39</v>
      </c>
      <c r="R71" s="202">
        <v>0.64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43.96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7.95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3.52</v>
      </c>
      <c r="BA71" s="202">
        <v>2.12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1.43</v>
      </c>
      <c r="L72" s="202">
        <v>9.06</v>
      </c>
      <c r="M72" s="202">
        <v>1.29</v>
      </c>
      <c r="N72" s="202">
        <v>2.85</v>
      </c>
      <c r="O72" s="202">
        <v>3.17</v>
      </c>
      <c r="P72" s="202">
        <v>3.84</v>
      </c>
      <c r="Q72" s="202">
        <v>0.39</v>
      </c>
      <c r="R72" s="202">
        <v>0.64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43.96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7.95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3.72</v>
      </c>
      <c r="BA72" s="202">
        <v>2.12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1.43</v>
      </c>
      <c r="L73" s="202">
        <v>9.06</v>
      </c>
      <c r="M73" s="202">
        <v>1.29</v>
      </c>
      <c r="N73" s="202">
        <v>2.85</v>
      </c>
      <c r="O73" s="202">
        <v>3.17</v>
      </c>
      <c r="P73" s="202">
        <v>3.84</v>
      </c>
      <c r="Q73" s="202">
        <v>0.39</v>
      </c>
      <c r="R73" s="202">
        <v>0.64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43.96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7.95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3.72</v>
      </c>
      <c r="BA73" s="202">
        <v>2.12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1.43</v>
      </c>
      <c r="L74" s="202">
        <v>9.06</v>
      </c>
      <c r="M74" s="202">
        <v>1.29</v>
      </c>
      <c r="N74" s="202">
        <v>2.85</v>
      </c>
      <c r="O74" s="202">
        <v>3.17</v>
      </c>
      <c r="P74" s="202">
        <v>3.84</v>
      </c>
      <c r="Q74" s="202">
        <v>0.39</v>
      </c>
      <c r="R74" s="202">
        <v>0.64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43.96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7.95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3.72</v>
      </c>
      <c r="BA74" s="202">
        <v>2.12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1.43</v>
      </c>
      <c r="L75" s="202">
        <v>9.06</v>
      </c>
      <c r="M75" s="202">
        <v>1.29</v>
      </c>
      <c r="N75" s="202">
        <v>2.85</v>
      </c>
      <c r="O75" s="202">
        <v>3.17</v>
      </c>
      <c r="P75" s="202">
        <v>3.84</v>
      </c>
      <c r="Q75" s="202">
        <v>0.39</v>
      </c>
      <c r="R75" s="202">
        <v>0.64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43.96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7.95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3.88</v>
      </c>
      <c r="BA75" s="202">
        <v>2.12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1.43</v>
      </c>
      <c r="L76" s="202">
        <v>9.06</v>
      </c>
      <c r="M76" s="202">
        <v>1.29</v>
      </c>
      <c r="N76" s="202">
        <v>2.85</v>
      </c>
      <c r="O76" s="202">
        <v>3.17</v>
      </c>
      <c r="P76" s="202">
        <v>3.84</v>
      </c>
      <c r="Q76" s="202">
        <v>0.39</v>
      </c>
      <c r="R76" s="202">
        <v>0.64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43.96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7.95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3.88</v>
      </c>
      <c r="BA76" s="202">
        <v>2.44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1.43</v>
      </c>
      <c r="L77" s="202">
        <v>9.06</v>
      </c>
      <c r="M77" s="202">
        <v>1.29</v>
      </c>
      <c r="N77" s="202">
        <v>2.85</v>
      </c>
      <c r="O77" s="202">
        <v>3.17</v>
      </c>
      <c r="P77" s="202">
        <v>3.84</v>
      </c>
      <c r="Q77" s="202">
        <v>0.39</v>
      </c>
      <c r="R77" s="202">
        <v>0.64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43.96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7.95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4.17</v>
      </c>
      <c r="AZ77" s="202">
        <v>3.88</v>
      </c>
      <c r="BA77" s="202">
        <v>3.18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1.43</v>
      </c>
      <c r="L78" s="202">
        <v>9.06</v>
      </c>
      <c r="M78" s="202">
        <v>1.29</v>
      </c>
      <c r="N78" s="202">
        <v>2.85</v>
      </c>
      <c r="O78" s="202">
        <v>3.17</v>
      </c>
      <c r="P78" s="202">
        <v>3.84</v>
      </c>
      <c r="Q78" s="202">
        <v>0.39</v>
      </c>
      <c r="R78" s="202">
        <v>0.64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43.96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7.95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3.88</v>
      </c>
      <c r="BA78" s="202">
        <v>3.18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1.43</v>
      </c>
      <c r="L79" s="202">
        <v>9.06</v>
      </c>
      <c r="M79" s="202">
        <v>1.29</v>
      </c>
      <c r="N79" s="202">
        <v>2.85</v>
      </c>
      <c r="O79" s="202">
        <v>3.17</v>
      </c>
      <c r="P79" s="202">
        <v>3.84</v>
      </c>
      <c r="Q79" s="202">
        <v>0.39</v>
      </c>
      <c r="R79" s="202">
        <v>0.64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43.96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7.95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3.88</v>
      </c>
      <c r="BA79" s="202">
        <v>3.18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1.43</v>
      </c>
      <c r="L80" s="202">
        <v>9.06</v>
      </c>
      <c r="M80" s="202">
        <v>1.29</v>
      </c>
      <c r="N80" s="202">
        <v>2.85</v>
      </c>
      <c r="O80" s="202">
        <v>3.17</v>
      </c>
      <c r="P80" s="202">
        <v>3.84</v>
      </c>
      <c r="Q80" s="202">
        <v>0.39</v>
      </c>
      <c r="R80" s="202">
        <v>0.64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43.96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7.95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3.88</v>
      </c>
      <c r="BA80" s="202">
        <v>3.18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1.43</v>
      </c>
      <c r="L81" s="202">
        <v>9.06</v>
      </c>
      <c r="M81" s="202">
        <v>1.29</v>
      </c>
      <c r="N81" s="202">
        <v>2.85</v>
      </c>
      <c r="O81" s="202">
        <v>3.17</v>
      </c>
      <c r="P81" s="202">
        <v>3.84</v>
      </c>
      <c r="Q81" s="202">
        <v>0.39</v>
      </c>
      <c r="R81" s="202">
        <v>0.64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43.96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7.95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3.88</v>
      </c>
      <c r="BA81" s="202">
        <v>3.18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1.43</v>
      </c>
      <c r="L82" s="202">
        <v>9.06</v>
      </c>
      <c r="M82" s="202">
        <v>1.29</v>
      </c>
      <c r="N82" s="202">
        <v>2.85</v>
      </c>
      <c r="O82" s="202">
        <v>3.17</v>
      </c>
      <c r="P82" s="202">
        <v>3.84</v>
      </c>
      <c r="Q82" s="202">
        <v>0.39</v>
      </c>
      <c r="R82" s="202">
        <v>0.64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44.56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7.95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3.88</v>
      </c>
      <c r="BA82" s="202">
        <v>3.18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1.43</v>
      </c>
      <c r="L83" s="202">
        <v>9.06</v>
      </c>
      <c r="M83" s="202">
        <v>1.29</v>
      </c>
      <c r="N83" s="202">
        <v>2.85</v>
      </c>
      <c r="O83" s="202">
        <v>3.17</v>
      </c>
      <c r="P83" s="202">
        <v>3.84</v>
      </c>
      <c r="Q83" s="202">
        <v>0.39</v>
      </c>
      <c r="R83" s="202">
        <v>0.64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44.56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7.95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3.88</v>
      </c>
      <c r="BA83" s="202">
        <v>3.18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1.43</v>
      </c>
      <c r="L84" s="202">
        <v>9.06</v>
      </c>
      <c r="M84" s="202">
        <v>1.29</v>
      </c>
      <c r="N84" s="202">
        <v>2.85</v>
      </c>
      <c r="O84" s="202">
        <v>3.17</v>
      </c>
      <c r="P84" s="202">
        <v>3.84</v>
      </c>
      <c r="Q84" s="202">
        <v>0.39</v>
      </c>
      <c r="R84" s="202">
        <v>0.64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44.56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7.95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3.88</v>
      </c>
      <c r="BA84" s="202">
        <v>3.18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1.43</v>
      </c>
      <c r="L85" s="202">
        <v>9.06</v>
      </c>
      <c r="M85" s="202">
        <v>1.29</v>
      </c>
      <c r="N85" s="202">
        <v>2.85</v>
      </c>
      <c r="O85" s="202">
        <v>3.17</v>
      </c>
      <c r="P85" s="202">
        <v>3.84</v>
      </c>
      <c r="Q85" s="202">
        <v>0.39</v>
      </c>
      <c r="R85" s="202">
        <v>0.64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44.56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7.95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3.88</v>
      </c>
      <c r="BA85" s="202">
        <v>2.79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1.43</v>
      </c>
      <c r="L86" s="202">
        <v>9.06</v>
      </c>
      <c r="M86" s="202">
        <v>1.29</v>
      </c>
      <c r="N86" s="202">
        <v>2.85</v>
      </c>
      <c r="O86" s="202">
        <v>3.17</v>
      </c>
      <c r="P86" s="202">
        <v>3.84</v>
      </c>
      <c r="Q86" s="202">
        <v>0.39</v>
      </c>
      <c r="R86" s="202">
        <v>0.64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44.56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7.95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3.88</v>
      </c>
      <c r="BA86" s="202">
        <v>2.79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1.43</v>
      </c>
      <c r="L87" s="202">
        <v>9.06</v>
      </c>
      <c r="M87" s="202">
        <v>1.29</v>
      </c>
      <c r="N87" s="202">
        <v>2.85</v>
      </c>
      <c r="O87" s="202">
        <v>3.17</v>
      </c>
      <c r="P87" s="202">
        <v>3.84</v>
      </c>
      <c r="Q87" s="202">
        <v>0.39</v>
      </c>
      <c r="R87" s="202">
        <v>0.64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44.56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7.95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3.88</v>
      </c>
      <c r="BA87" s="202">
        <v>2.79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1.43</v>
      </c>
      <c r="L88" s="202">
        <v>9.06</v>
      </c>
      <c r="M88" s="202">
        <v>1.29</v>
      </c>
      <c r="N88" s="202">
        <v>2.85</v>
      </c>
      <c r="O88" s="202">
        <v>3.17</v>
      </c>
      <c r="P88" s="202">
        <v>3.84</v>
      </c>
      <c r="Q88" s="202">
        <v>0.39</v>
      </c>
      <c r="R88" s="202">
        <v>0.64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44.56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7.95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3.88</v>
      </c>
      <c r="BA88" s="202">
        <v>2.79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1.43</v>
      </c>
      <c r="L89" s="202">
        <v>9.06</v>
      </c>
      <c r="M89" s="202">
        <v>1.29</v>
      </c>
      <c r="N89" s="202">
        <v>2.85</v>
      </c>
      <c r="O89" s="202">
        <v>3.17</v>
      </c>
      <c r="P89" s="202">
        <v>3.84</v>
      </c>
      <c r="Q89" s="202">
        <v>0.39</v>
      </c>
      <c r="R89" s="202">
        <v>0.64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44.56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7.95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3.88</v>
      </c>
      <c r="BA89" s="202">
        <v>2.79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1.43</v>
      </c>
      <c r="L90" s="202">
        <v>9.06</v>
      </c>
      <c r="M90" s="202">
        <v>1.29</v>
      </c>
      <c r="N90" s="202">
        <v>2.85</v>
      </c>
      <c r="O90" s="202">
        <v>3.17</v>
      </c>
      <c r="P90" s="202">
        <v>3.84</v>
      </c>
      <c r="Q90" s="202">
        <v>0.39</v>
      </c>
      <c r="R90" s="202">
        <v>0.64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44.56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7.95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3.88</v>
      </c>
      <c r="BA90" s="202">
        <v>2.79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1.43</v>
      </c>
      <c r="L91" s="202">
        <v>9.06</v>
      </c>
      <c r="M91" s="202">
        <v>1.29</v>
      </c>
      <c r="N91" s="202">
        <v>2.85</v>
      </c>
      <c r="O91" s="202">
        <v>3.17</v>
      </c>
      <c r="P91" s="202">
        <v>3.84</v>
      </c>
      <c r="Q91" s="202">
        <v>0.39</v>
      </c>
      <c r="R91" s="202">
        <v>0.64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44.56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7.95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3.88</v>
      </c>
      <c r="BA91" s="202">
        <v>3.18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1.43</v>
      </c>
      <c r="L92" s="202">
        <v>9.06</v>
      </c>
      <c r="M92" s="202">
        <v>1.29</v>
      </c>
      <c r="N92" s="202">
        <v>2.85</v>
      </c>
      <c r="O92" s="202">
        <v>3.17</v>
      </c>
      <c r="P92" s="202">
        <v>3.84</v>
      </c>
      <c r="Q92" s="202">
        <v>0.39</v>
      </c>
      <c r="R92" s="202">
        <v>0.64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44.56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7.95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3.88</v>
      </c>
      <c r="BA92" s="202">
        <v>3.18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1.43</v>
      </c>
      <c r="L93" s="202">
        <v>9.06</v>
      </c>
      <c r="M93" s="202">
        <v>1.29</v>
      </c>
      <c r="N93" s="202">
        <v>2.85</v>
      </c>
      <c r="O93" s="202">
        <v>3.17</v>
      </c>
      <c r="P93" s="202">
        <v>3.84</v>
      </c>
      <c r="Q93" s="202">
        <v>0.39</v>
      </c>
      <c r="R93" s="202">
        <v>0.64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44.56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7.95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3.88</v>
      </c>
      <c r="BA93" s="202">
        <v>3.18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1.43</v>
      </c>
      <c r="L94" s="202">
        <v>9.06</v>
      </c>
      <c r="M94" s="202">
        <v>1.29</v>
      </c>
      <c r="N94" s="202">
        <v>2.85</v>
      </c>
      <c r="O94" s="202">
        <v>3.17</v>
      </c>
      <c r="P94" s="202">
        <v>3.84</v>
      </c>
      <c r="Q94" s="202">
        <v>0.39</v>
      </c>
      <c r="R94" s="202">
        <v>0.64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44.56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7.95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4.17</v>
      </c>
      <c r="AZ94" s="202">
        <v>3.88</v>
      </c>
      <c r="BA94" s="202">
        <v>3.18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1.43</v>
      </c>
      <c r="L95" s="202">
        <v>9.06</v>
      </c>
      <c r="M95" s="202">
        <v>1.29</v>
      </c>
      <c r="N95" s="202">
        <v>2.85</v>
      </c>
      <c r="O95" s="202">
        <v>3.17</v>
      </c>
      <c r="P95" s="202">
        <v>3.84</v>
      </c>
      <c r="Q95" s="202">
        <v>0.39</v>
      </c>
      <c r="R95" s="202">
        <v>0.64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44.56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7.95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2.78</v>
      </c>
      <c r="AZ95" s="202">
        <v>3.88</v>
      </c>
      <c r="BA95" s="202">
        <v>3.11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1.43</v>
      </c>
      <c r="L96" s="202">
        <v>9.06</v>
      </c>
      <c r="M96" s="202">
        <v>1.29</v>
      </c>
      <c r="N96" s="202">
        <v>2.85</v>
      </c>
      <c r="O96" s="202">
        <v>3.17</v>
      </c>
      <c r="P96" s="202">
        <v>3.84</v>
      </c>
      <c r="Q96" s="202">
        <v>0.39</v>
      </c>
      <c r="R96" s="202">
        <v>0.64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44.56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7.95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3.11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1.43</v>
      </c>
      <c r="L97" s="202">
        <v>9.06</v>
      </c>
      <c r="M97" s="202">
        <v>1.29</v>
      </c>
      <c r="N97" s="202">
        <v>2.85</v>
      </c>
      <c r="O97" s="202">
        <v>3.17</v>
      </c>
      <c r="P97" s="202">
        <v>3.84</v>
      </c>
      <c r="Q97" s="202">
        <v>0.39</v>
      </c>
      <c r="R97" s="202">
        <v>0.64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44.56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7.95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3.11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1.43</v>
      </c>
      <c r="L98" s="202">
        <v>9.06</v>
      </c>
      <c r="M98" s="202">
        <v>1.29</v>
      </c>
      <c r="N98" s="202">
        <v>2.85</v>
      </c>
      <c r="O98" s="202">
        <v>3.17</v>
      </c>
      <c r="P98" s="202">
        <v>3.84</v>
      </c>
      <c r="Q98" s="202">
        <v>0.39</v>
      </c>
      <c r="R98" s="202">
        <v>0.64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44.56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7.95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3.11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3.4487500000000081E-2</v>
      </c>
      <c r="L99">
        <f t="shared" si="0"/>
        <v>0.21729249999999956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9.1807499999999861E-2</v>
      </c>
      <c r="Q99">
        <f t="shared" si="0"/>
        <v>9.3625000000000097E-3</v>
      </c>
      <c r="R99">
        <f t="shared" si="0"/>
        <v>1.5360000000000011E-2</v>
      </c>
      <c r="S99">
        <f t="shared" si="0"/>
        <v>0</v>
      </c>
      <c r="T99">
        <f t="shared" si="0"/>
        <v>3.7474999999999911E-2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1.0755500000000005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0.45789000000000007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0.19080000000000025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2.6132500000000006E-2</v>
      </c>
      <c r="AZ99">
        <f t="shared" si="0"/>
        <v>6.2287499999999954E-2</v>
      </c>
      <c r="BA99">
        <f t="shared" si="0"/>
        <v>5.4702500000000064E-2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9.11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9.11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9.11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9.11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9.11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9.11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9.11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9.11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9.11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9.11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9.11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9.11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9.11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9.11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9.18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9.18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9.18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9.18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9.18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9.18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9.18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9.18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9.18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9.18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9.18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9.18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9.18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9.18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9.18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9.18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9.18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9.18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9.18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9.18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9.18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9.18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8.99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8.99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8.99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8.99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8.99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8.99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8.99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8.99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8.99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8.99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8.99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8.99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8.8699999999999992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8.8699999999999992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8.8699999999999992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8.8699999999999992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8.8699999999999992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8.8699999999999992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8.8699999999999992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8.8699999999999992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8.8699999999999992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8.8699999999999992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8.8699999999999992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8.8699999999999992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8.8699999999999992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8.8699999999999992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8.8699999999999992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8.8699999999999992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8.8699999999999992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8.8699999999999992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8.8699999999999992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8.8699999999999992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8.8699999999999992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8.8699999999999992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8.8699999999999992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8.99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8.99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8.99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8.99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8.99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8.99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8.99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8.99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8.99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8.99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8.99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8.99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8.99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8.99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8.99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8.99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8.99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0.21703500000000014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150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150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150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150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150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150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150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150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150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150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150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150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150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150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150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151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151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151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151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151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151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151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151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151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151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151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151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151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151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151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151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151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151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151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151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151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148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148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148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148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148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148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2">
        <v>148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2">
        <v>148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2">
        <v>148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2">
        <v>148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35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35</v>
      </c>
      <c r="D59" s="25">
        <v>0</v>
      </c>
      <c r="E59" s="25">
        <v>0</v>
      </c>
      <c r="F59" s="25">
        <v>0</v>
      </c>
      <c r="G59" s="202">
        <v>146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30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2">
        <v>146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30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2">
        <v>146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30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2">
        <v>146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30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2">
        <v>146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30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2">
        <v>146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30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2">
        <v>146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30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146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40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146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50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146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50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146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50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146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100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146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150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146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153</v>
      </c>
      <c r="P72" s="202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2">
        <v>146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153</v>
      </c>
      <c r="P73" s="202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2">
        <v>146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153</v>
      </c>
      <c r="P74" s="202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2">
        <v>146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153</v>
      </c>
      <c r="P75" s="202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2">
        <v>146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223</v>
      </c>
      <c r="P76" s="202">
        <v>0</v>
      </c>
    </row>
    <row r="77" spans="1:16">
      <c r="A77" t="s">
        <v>119</v>
      </c>
      <c r="C77" s="25">
        <v>35</v>
      </c>
      <c r="D77" s="25">
        <v>0</v>
      </c>
      <c r="E77" s="25">
        <v>0</v>
      </c>
      <c r="F77" s="25">
        <v>0</v>
      </c>
      <c r="G77" s="202">
        <v>146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203</v>
      </c>
      <c r="P77" s="202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2">
        <v>146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153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146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225.99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146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225.99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146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225.99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225.99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148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305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148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265.99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148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285.99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148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295.99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148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305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148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305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148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305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148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305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148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275.99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148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285.99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148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265.99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148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265.99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148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305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148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305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148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285.99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148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275.99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0.87075000000000002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3.5717500000000002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6.8550000000000004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1.7584674999999996</v>
      </c>
      <c r="P99" s="115">
        <f t="shared" si="0"/>
        <v>8.7499999999999994E-2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39.81</v>
      </c>
      <c r="K3" s="202">
        <v>16.18</v>
      </c>
      <c r="L3" s="202">
        <v>0.31</v>
      </c>
      <c r="M3" s="202">
        <v>1.07</v>
      </c>
      <c r="N3" s="202">
        <v>1.75</v>
      </c>
      <c r="O3" s="202">
        <v>2.48</v>
      </c>
      <c r="P3" s="202">
        <v>0.64</v>
      </c>
      <c r="Q3" s="202">
        <v>0.3</v>
      </c>
      <c r="R3" s="202">
        <v>0.62</v>
      </c>
      <c r="S3" s="202">
        <v>0</v>
      </c>
      <c r="T3" s="202">
        <v>0</v>
      </c>
      <c r="U3" s="202">
        <v>2.04</v>
      </c>
      <c r="V3" s="202">
        <v>0.31</v>
      </c>
      <c r="W3" s="202">
        <v>0.66</v>
      </c>
      <c r="X3" s="202">
        <v>1.46</v>
      </c>
      <c r="Y3" s="202">
        <v>0</v>
      </c>
      <c r="Z3" s="202">
        <v>4.12</v>
      </c>
      <c r="AA3" s="202">
        <v>1.33</v>
      </c>
      <c r="AB3" s="202">
        <v>0</v>
      </c>
      <c r="AC3" s="202">
        <v>18.18</v>
      </c>
      <c r="AD3" s="202">
        <v>0</v>
      </c>
      <c r="AE3" s="202">
        <v>0</v>
      </c>
      <c r="AF3" s="202">
        <v>0</v>
      </c>
      <c r="AG3" s="202">
        <v>50.24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196.11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39.81</v>
      </c>
      <c r="K4" s="202">
        <v>8.56</v>
      </c>
      <c r="L4" s="202">
        <v>0.31</v>
      </c>
      <c r="M4" s="202">
        <v>1.07</v>
      </c>
      <c r="N4" s="202">
        <v>1.75</v>
      </c>
      <c r="O4" s="202">
        <v>2.48</v>
      </c>
      <c r="P4" s="202">
        <v>0.64</v>
      </c>
      <c r="Q4" s="202">
        <v>0.3</v>
      </c>
      <c r="R4" s="202">
        <v>0.62</v>
      </c>
      <c r="S4" s="202">
        <v>0</v>
      </c>
      <c r="T4" s="202">
        <v>0</v>
      </c>
      <c r="U4" s="202">
        <v>2.02</v>
      </c>
      <c r="V4" s="202">
        <v>0.31</v>
      </c>
      <c r="W4" s="202">
        <v>0.66</v>
      </c>
      <c r="X4" s="202">
        <v>1.46</v>
      </c>
      <c r="Y4" s="202">
        <v>0</v>
      </c>
      <c r="Z4" s="202">
        <v>4.12</v>
      </c>
      <c r="AA4" s="202">
        <v>1.33</v>
      </c>
      <c r="AB4" s="202">
        <v>0</v>
      </c>
      <c r="AC4" s="202">
        <v>18.18</v>
      </c>
      <c r="AD4" s="202">
        <v>0</v>
      </c>
      <c r="AE4" s="202">
        <v>0</v>
      </c>
      <c r="AF4" s="202">
        <v>0</v>
      </c>
      <c r="AG4" s="202">
        <v>50.24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196.11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39.81</v>
      </c>
      <c r="K5" s="202">
        <v>8.56</v>
      </c>
      <c r="L5" s="202">
        <v>0.31</v>
      </c>
      <c r="M5" s="202">
        <v>1.07</v>
      </c>
      <c r="N5" s="202">
        <v>1.75</v>
      </c>
      <c r="O5" s="202">
        <v>2.48</v>
      </c>
      <c r="P5" s="202">
        <v>0.64</v>
      </c>
      <c r="Q5" s="202">
        <v>0.3</v>
      </c>
      <c r="R5" s="202">
        <v>0.62</v>
      </c>
      <c r="S5" s="202">
        <v>0</v>
      </c>
      <c r="T5" s="202">
        <v>0</v>
      </c>
      <c r="U5" s="202">
        <v>2.02</v>
      </c>
      <c r="V5" s="202">
        <v>0.31</v>
      </c>
      <c r="W5" s="202">
        <v>0.66</v>
      </c>
      <c r="X5" s="202">
        <v>1.46</v>
      </c>
      <c r="Y5" s="202">
        <v>0</v>
      </c>
      <c r="Z5" s="202">
        <v>3.46</v>
      </c>
      <c r="AA5" s="202">
        <v>1.33</v>
      </c>
      <c r="AB5" s="202">
        <v>0</v>
      </c>
      <c r="AC5" s="202">
        <v>18.18</v>
      </c>
      <c r="AD5" s="202">
        <v>0</v>
      </c>
      <c r="AE5" s="202">
        <v>0</v>
      </c>
      <c r="AF5" s="202">
        <v>0</v>
      </c>
      <c r="AG5" s="202">
        <v>50.24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196.11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39.81</v>
      </c>
      <c r="K6" s="202">
        <v>8.56</v>
      </c>
      <c r="L6" s="202">
        <v>0.31</v>
      </c>
      <c r="M6" s="202">
        <v>1.07</v>
      </c>
      <c r="N6" s="202">
        <v>1.75</v>
      </c>
      <c r="O6" s="202">
        <v>2.48</v>
      </c>
      <c r="P6" s="202">
        <v>0.64</v>
      </c>
      <c r="Q6" s="202">
        <v>0</v>
      </c>
      <c r="R6" s="202">
        <v>0.63</v>
      </c>
      <c r="S6" s="202">
        <v>0</v>
      </c>
      <c r="T6" s="202">
        <v>0</v>
      </c>
      <c r="U6" s="202">
        <v>2.02</v>
      </c>
      <c r="V6" s="202">
        <v>0.31</v>
      </c>
      <c r="W6" s="202">
        <v>0.66</v>
      </c>
      <c r="X6" s="202">
        <v>1.46</v>
      </c>
      <c r="Y6" s="202">
        <v>0</v>
      </c>
      <c r="Z6" s="202">
        <v>3.46</v>
      </c>
      <c r="AA6" s="202">
        <v>1.33</v>
      </c>
      <c r="AB6" s="202">
        <v>0</v>
      </c>
      <c r="AC6" s="202">
        <v>18.18</v>
      </c>
      <c r="AD6" s="202">
        <v>0</v>
      </c>
      <c r="AE6" s="202">
        <v>0</v>
      </c>
      <c r="AF6" s="202">
        <v>0</v>
      </c>
      <c r="AG6" s="202">
        <v>50.24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196.11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39.81</v>
      </c>
      <c r="K7" s="202">
        <v>15.31</v>
      </c>
      <c r="L7" s="202">
        <v>0.31</v>
      </c>
      <c r="M7" s="202">
        <v>1.07</v>
      </c>
      <c r="N7" s="202">
        <v>1.75</v>
      </c>
      <c r="O7" s="202">
        <v>2.48</v>
      </c>
      <c r="P7" s="202">
        <v>0.64</v>
      </c>
      <c r="Q7" s="202">
        <v>0.3</v>
      </c>
      <c r="R7" s="202">
        <v>0.63</v>
      </c>
      <c r="S7" s="202">
        <v>0</v>
      </c>
      <c r="T7" s="202">
        <v>0</v>
      </c>
      <c r="U7" s="202">
        <v>2.02</v>
      </c>
      <c r="V7" s="202">
        <v>0.31</v>
      </c>
      <c r="W7" s="202">
        <v>0.66</v>
      </c>
      <c r="X7" s="202">
        <v>1.46</v>
      </c>
      <c r="Y7" s="202">
        <v>0</v>
      </c>
      <c r="Z7" s="202">
        <v>3.46</v>
      </c>
      <c r="AA7" s="202">
        <v>1.33</v>
      </c>
      <c r="AB7" s="202">
        <v>0</v>
      </c>
      <c r="AC7" s="202">
        <v>18.18</v>
      </c>
      <c r="AD7" s="202">
        <v>0</v>
      </c>
      <c r="AE7" s="202">
        <v>0</v>
      </c>
      <c r="AF7" s="202">
        <v>0</v>
      </c>
      <c r="AG7" s="202">
        <v>50.24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196.11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39.81</v>
      </c>
      <c r="K8" s="202">
        <v>0</v>
      </c>
      <c r="L8" s="202">
        <v>0.31</v>
      </c>
      <c r="M8" s="202">
        <v>1.07</v>
      </c>
      <c r="N8" s="202">
        <v>1.75</v>
      </c>
      <c r="O8" s="202">
        <v>2.48</v>
      </c>
      <c r="P8" s="202">
        <v>0.64</v>
      </c>
      <c r="Q8" s="202">
        <v>0.3</v>
      </c>
      <c r="R8" s="202">
        <v>0.63</v>
      </c>
      <c r="S8" s="202">
        <v>0</v>
      </c>
      <c r="T8" s="202">
        <v>0</v>
      </c>
      <c r="U8" s="202">
        <v>2.02</v>
      </c>
      <c r="V8" s="202">
        <v>0.31</v>
      </c>
      <c r="W8" s="202">
        <v>0.66</v>
      </c>
      <c r="X8" s="202">
        <v>1.46</v>
      </c>
      <c r="Y8" s="202">
        <v>0</v>
      </c>
      <c r="Z8" s="202">
        <v>3.46</v>
      </c>
      <c r="AA8" s="202">
        <v>1.33</v>
      </c>
      <c r="AB8" s="202">
        <v>0</v>
      </c>
      <c r="AC8" s="202">
        <v>18.18</v>
      </c>
      <c r="AD8" s="202">
        <v>0</v>
      </c>
      <c r="AE8" s="202">
        <v>0</v>
      </c>
      <c r="AF8" s="202">
        <v>0</v>
      </c>
      <c r="AG8" s="202">
        <v>50.24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196.11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39.81</v>
      </c>
      <c r="K9" s="202">
        <v>8.56</v>
      </c>
      <c r="L9" s="202">
        <v>0.31</v>
      </c>
      <c r="M9" s="202">
        <v>1.07</v>
      </c>
      <c r="N9" s="202">
        <v>1.75</v>
      </c>
      <c r="O9" s="202">
        <v>2.48</v>
      </c>
      <c r="P9" s="202">
        <v>0.8</v>
      </c>
      <c r="Q9" s="202">
        <v>0.3</v>
      </c>
      <c r="R9" s="202">
        <v>0.63</v>
      </c>
      <c r="S9" s="202">
        <v>0</v>
      </c>
      <c r="T9" s="202">
        <v>0</v>
      </c>
      <c r="U9" s="202">
        <v>2.02</v>
      </c>
      <c r="V9" s="202">
        <v>0.31</v>
      </c>
      <c r="W9" s="202">
        <v>0.66</v>
      </c>
      <c r="X9" s="202">
        <v>1.46</v>
      </c>
      <c r="Y9" s="202">
        <v>0</v>
      </c>
      <c r="Z9" s="202">
        <v>3.46</v>
      </c>
      <c r="AA9" s="202">
        <v>1.33</v>
      </c>
      <c r="AB9" s="202">
        <v>0</v>
      </c>
      <c r="AC9" s="202">
        <v>18.18</v>
      </c>
      <c r="AD9" s="202">
        <v>0</v>
      </c>
      <c r="AE9" s="202">
        <v>0</v>
      </c>
      <c r="AF9" s="202">
        <v>0</v>
      </c>
      <c r="AG9" s="202">
        <v>50.24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196.11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39.81</v>
      </c>
      <c r="K10" s="202">
        <v>8.56</v>
      </c>
      <c r="L10" s="202">
        <v>0.31</v>
      </c>
      <c r="M10" s="202">
        <v>1.07</v>
      </c>
      <c r="N10" s="202">
        <v>1.75</v>
      </c>
      <c r="O10" s="202">
        <v>2.48</v>
      </c>
      <c r="P10" s="202">
        <v>0.68</v>
      </c>
      <c r="Q10" s="202">
        <v>0.3</v>
      </c>
      <c r="R10" s="202">
        <v>0.63</v>
      </c>
      <c r="S10" s="202">
        <v>0</v>
      </c>
      <c r="T10" s="202">
        <v>0</v>
      </c>
      <c r="U10" s="202">
        <v>2.02</v>
      </c>
      <c r="V10" s="202">
        <v>0.31</v>
      </c>
      <c r="W10" s="202">
        <v>0.66</v>
      </c>
      <c r="X10" s="202">
        <v>1.46</v>
      </c>
      <c r="Y10" s="202">
        <v>0</v>
      </c>
      <c r="Z10" s="202">
        <v>3.46</v>
      </c>
      <c r="AA10" s="202">
        <v>1.33</v>
      </c>
      <c r="AB10" s="202">
        <v>0</v>
      </c>
      <c r="AC10" s="202">
        <v>18.18</v>
      </c>
      <c r="AD10" s="202">
        <v>0</v>
      </c>
      <c r="AE10" s="202">
        <v>0</v>
      </c>
      <c r="AF10" s="202">
        <v>0</v>
      </c>
      <c r="AG10" s="202">
        <v>50.24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196.11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39.81</v>
      </c>
      <c r="K11" s="202">
        <v>8.56</v>
      </c>
      <c r="L11" s="202">
        <v>0.31</v>
      </c>
      <c r="M11" s="202">
        <v>1.07</v>
      </c>
      <c r="N11" s="202">
        <v>1.75</v>
      </c>
      <c r="O11" s="202">
        <v>2.48</v>
      </c>
      <c r="P11" s="202">
        <v>0.68</v>
      </c>
      <c r="Q11" s="202">
        <v>0.3</v>
      </c>
      <c r="R11" s="202">
        <v>0.63</v>
      </c>
      <c r="S11" s="202">
        <v>0</v>
      </c>
      <c r="T11" s="202">
        <v>0</v>
      </c>
      <c r="U11" s="202">
        <v>2.02</v>
      </c>
      <c r="V11" s="202">
        <v>0.31</v>
      </c>
      <c r="W11" s="202">
        <v>0.66</v>
      </c>
      <c r="X11" s="202">
        <v>1.46</v>
      </c>
      <c r="Y11" s="202">
        <v>0</v>
      </c>
      <c r="Z11" s="202">
        <v>3.46</v>
      </c>
      <c r="AA11" s="202">
        <v>1.33</v>
      </c>
      <c r="AB11" s="202">
        <v>0</v>
      </c>
      <c r="AC11" s="202">
        <v>18.18</v>
      </c>
      <c r="AD11" s="202">
        <v>0</v>
      </c>
      <c r="AE11" s="202">
        <v>0</v>
      </c>
      <c r="AF11" s="202">
        <v>0</v>
      </c>
      <c r="AG11" s="202">
        <v>50.81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196.11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39.81</v>
      </c>
      <c r="K12" s="202">
        <v>8.56</v>
      </c>
      <c r="L12" s="202">
        <v>0.31</v>
      </c>
      <c r="M12" s="202">
        <v>1.07</v>
      </c>
      <c r="N12" s="202">
        <v>1.75</v>
      </c>
      <c r="O12" s="202">
        <v>2.48</v>
      </c>
      <c r="P12" s="202">
        <v>0.68</v>
      </c>
      <c r="Q12" s="202">
        <v>0.3</v>
      </c>
      <c r="R12" s="202">
        <v>0.63</v>
      </c>
      <c r="S12" s="202">
        <v>0</v>
      </c>
      <c r="T12" s="202">
        <v>0</v>
      </c>
      <c r="U12" s="202">
        <v>2.02</v>
      </c>
      <c r="V12" s="202">
        <v>0.31</v>
      </c>
      <c r="W12" s="202">
        <v>0.66</v>
      </c>
      <c r="X12" s="202">
        <v>1.46</v>
      </c>
      <c r="Y12" s="202">
        <v>0</v>
      </c>
      <c r="Z12" s="202">
        <v>3.46</v>
      </c>
      <c r="AA12" s="202">
        <v>1.33</v>
      </c>
      <c r="AB12" s="202">
        <v>0</v>
      </c>
      <c r="AC12" s="202">
        <v>18.18</v>
      </c>
      <c r="AD12" s="202">
        <v>0</v>
      </c>
      <c r="AE12" s="202">
        <v>0</v>
      </c>
      <c r="AF12" s="202">
        <v>0</v>
      </c>
      <c r="AG12" s="202">
        <v>50.81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196.11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39.81</v>
      </c>
      <c r="K13" s="202">
        <v>8.56</v>
      </c>
      <c r="L13" s="202">
        <v>0.31</v>
      </c>
      <c r="M13" s="202">
        <v>1.07</v>
      </c>
      <c r="N13" s="202">
        <v>1.75</v>
      </c>
      <c r="O13" s="202">
        <v>2.48</v>
      </c>
      <c r="P13" s="202">
        <v>0.68</v>
      </c>
      <c r="Q13" s="202">
        <v>0.3</v>
      </c>
      <c r="R13" s="202">
        <v>0.62</v>
      </c>
      <c r="S13" s="202">
        <v>0</v>
      </c>
      <c r="T13" s="202">
        <v>0</v>
      </c>
      <c r="U13" s="202">
        <v>2.02</v>
      </c>
      <c r="V13" s="202">
        <v>0.31</v>
      </c>
      <c r="W13" s="202">
        <v>0.66</v>
      </c>
      <c r="X13" s="202">
        <v>1.46</v>
      </c>
      <c r="Y13" s="202">
        <v>0</v>
      </c>
      <c r="Z13" s="202">
        <v>3.46</v>
      </c>
      <c r="AA13" s="202">
        <v>1.33</v>
      </c>
      <c r="AB13" s="202">
        <v>0</v>
      </c>
      <c r="AC13" s="202">
        <v>18.18</v>
      </c>
      <c r="AD13" s="202">
        <v>0</v>
      </c>
      <c r="AE13" s="202">
        <v>0</v>
      </c>
      <c r="AF13" s="202">
        <v>0</v>
      </c>
      <c r="AG13" s="202">
        <v>50.81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196.11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39.81</v>
      </c>
      <c r="K14" s="202">
        <v>8.56</v>
      </c>
      <c r="L14" s="202">
        <v>0.31</v>
      </c>
      <c r="M14" s="202">
        <v>1.07</v>
      </c>
      <c r="N14" s="202">
        <v>1.75</v>
      </c>
      <c r="O14" s="202">
        <v>2.48</v>
      </c>
      <c r="P14" s="202">
        <v>0.68</v>
      </c>
      <c r="Q14" s="202">
        <v>0.3</v>
      </c>
      <c r="R14" s="202">
        <v>0.62</v>
      </c>
      <c r="S14" s="202">
        <v>0</v>
      </c>
      <c r="T14" s="202">
        <v>0</v>
      </c>
      <c r="U14" s="202">
        <v>2.02</v>
      </c>
      <c r="V14" s="202">
        <v>0.31</v>
      </c>
      <c r="W14" s="202">
        <v>0.66</v>
      </c>
      <c r="X14" s="202">
        <v>1.46</v>
      </c>
      <c r="Y14" s="202">
        <v>0</v>
      </c>
      <c r="Z14" s="202">
        <v>3.46</v>
      </c>
      <c r="AA14" s="202">
        <v>1.33</v>
      </c>
      <c r="AB14" s="202">
        <v>0</v>
      </c>
      <c r="AC14" s="202">
        <v>18.18</v>
      </c>
      <c r="AD14" s="202">
        <v>0</v>
      </c>
      <c r="AE14" s="202">
        <v>0</v>
      </c>
      <c r="AF14" s="202">
        <v>0</v>
      </c>
      <c r="AG14" s="202">
        <v>50.81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196.11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39.81</v>
      </c>
      <c r="K15" s="202">
        <v>8.56</v>
      </c>
      <c r="L15" s="202">
        <v>0.31</v>
      </c>
      <c r="M15" s="202">
        <v>1.07</v>
      </c>
      <c r="N15" s="202">
        <v>1.75</v>
      </c>
      <c r="O15" s="202">
        <v>2.48</v>
      </c>
      <c r="P15" s="202">
        <v>0.68</v>
      </c>
      <c r="Q15" s="202">
        <v>0.3</v>
      </c>
      <c r="R15" s="202">
        <v>0.62</v>
      </c>
      <c r="S15" s="202">
        <v>0</v>
      </c>
      <c r="T15" s="202">
        <v>0</v>
      </c>
      <c r="U15" s="202">
        <v>2.02</v>
      </c>
      <c r="V15" s="202">
        <v>0.31</v>
      </c>
      <c r="W15" s="202">
        <v>0.66</v>
      </c>
      <c r="X15" s="202">
        <v>1.46</v>
      </c>
      <c r="Y15" s="202">
        <v>0</v>
      </c>
      <c r="Z15" s="202">
        <v>3.46</v>
      </c>
      <c r="AA15" s="202">
        <v>1.28</v>
      </c>
      <c r="AB15" s="202">
        <v>0</v>
      </c>
      <c r="AC15" s="202">
        <v>18.18</v>
      </c>
      <c r="AD15" s="202">
        <v>0</v>
      </c>
      <c r="AE15" s="202">
        <v>0</v>
      </c>
      <c r="AF15" s="202">
        <v>0</v>
      </c>
      <c r="AG15" s="202">
        <v>50.81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196.11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39.81</v>
      </c>
      <c r="K16" s="202">
        <v>8.56</v>
      </c>
      <c r="L16" s="202">
        <v>0.31</v>
      </c>
      <c r="M16" s="202">
        <v>1.07</v>
      </c>
      <c r="N16" s="202">
        <v>1.75</v>
      </c>
      <c r="O16" s="202">
        <v>2.48</v>
      </c>
      <c r="P16" s="202">
        <v>0.68</v>
      </c>
      <c r="Q16" s="202">
        <v>0.3</v>
      </c>
      <c r="R16" s="202">
        <v>0.62</v>
      </c>
      <c r="S16" s="202">
        <v>0</v>
      </c>
      <c r="T16" s="202">
        <v>0</v>
      </c>
      <c r="U16" s="202">
        <v>2.02</v>
      </c>
      <c r="V16" s="202">
        <v>0.31</v>
      </c>
      <c r="W16" s="202">
        <v>0.66</v>
      </c>
      <c r="X16" s="202">
        <v>1.46</v>
      </c>
      <c r="Y16" s="202">
        <v>0</v>
      </c>
      <c r="Z16" s="202">
        <v>3.46</v>
      </c>
      <c r="AA16" s="202">
        <v>1.28</v>
      </c>
      <c r="AB16" s="202">
        <v>0</v>
      </c>
      <c r="AC16" s="202">
        <v>18.18</v>
      </c>
      <c r="AD16" s="202">
        <v>0</v>
      </c>
      <c r="AE16" s="202">
        <v>0</v>
      </c>
      <c r="AF16" s="202">
        <v>0</v>
      </c>
      <c r="AG16" s="202">
        <v>50.81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196.11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39.81</v>
      </c>
      <c r="K17" s="202">
        <v>8.56</v>
      </c>
      <c r="L17" s="202">
        <v>0.31</v>
      </c>
      <c r="M17" s="202">
        <v>1.07</v>
      </c>
      <c r="N17" s="202">
        <v>1.75</v>
      </c>
      <c r="O17" s="202">
        <v>2.48</v>
      </c>
      <c r="P17" s="202">
        <v>0.68</v>
      </c>
      <c r="Q17" s="202">
        <v>0.3</v>
      </c>
      <c r="R17" s="202">
        <v>0.62</v>
      </c>
      <c r="S17" s="202">
        <v>0</v>
      </c>
      <c r="T17" s="202">
        <v>0</v>
      </c>
      <c r="U17" s="202">
        <v>2.02</v>
      </c>
      <c r="V17" s="202">
        <v>0.31</v>
      </c>
      <c r="W17" s="202">
        <v>0.66</v>
      </c>
      <c r="X17" s="202">
        <v>1.46</v>
      </c>
      <c r="Y17" s="202">
        <v>0</v>
      </c>
      <c r="Z17" s="202">
        <v>3.46</v>
      </c>
      <c r="AA17" s="202">
        <v>1.28</v>
      </c>
      <c r="AB17" s="202">
        <v>0</v>
      </c>
      <c r="AC17" s="202">
        <v>18.18</v>
      </c>
      <c r="AD17" s="202">
        <v>0</v>
      </c>
      <c r="AE17" s="202">
        <v>0</v>
      </c>
      <c r="AF17" s="202">
        <v>0</v>
      </c>
      <c r="AG17" s="202">
        <v>50.81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196.11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39.81</v>
      </c>
      <c r="K18" s="202">
        <v>8.56</v>
      </c>
      <c r="L18" s="202">
        <v>0.31</v>
      </c>
      <c r="M18" s="202">
        <v>1.07</v>
      </c>
      <c r="N18" s="202">
        <v>1.75</v>
      </c>
      <c r="O18" s="202">
        <v>2.48</v>
      </c>
      <c r="P18" s="202">
        <v>0.68</v>
      </c>
      <c r="Q18" s="202">
        <v>0.3</v>
      </c>
      <c r="R18" s="202">
        <v>0.62</v>
      </c>
      <c r="S18" s="202">
        <v>0</v>
      </c>
      <c r="T18" s="202">
        <v>0</v>
      </c>
      <c r="U18" s="202">
        <v>2.02</v>
      </c>
      <c r="V18" s="202">
        <v>0.31</v>
      </c>
      <c r="W18" s="202">
        <v>0.66</v>
      </c>
      <c r="X18" s="202">
        <v>1.46</v>
      </c>
      <c r="Y18" s="202">
        <v>0</v>
      </c>
      <c r="Z18" s="202">
        <v>3.46</v>
      </c>
      <c r="AA18" s="202">
        <v>1.28</v>
      </c>
      <c r="AB18" s="202">
        <v>0</v>
      </c>
      <c r="AC18" s="202">
        <v>18.18</v>
      </c>
      <c r="AD18" s="202">
        <v>0</v>
      </c>
      <c r="AE18" s="202">
        <v>0</v>
      </c>
      <c r="AF18" s="202">
        <v>0</v>
      </c>
      <c r="AG18" s="202">
        <v>50.81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196.11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39.81</v>
      </c>
      <c r="K19" s="202">
        <v>8.56</v>
      </c>
      <c r="L19" s="202">
        <v>0.31</v>
      </c>
      <c r="M19" s="202">
        <v>1.07</v>
      </c>
      <c r="N19" s="202">
        <v>1.75</v>
      </c>
      <c r="O19" s="202">
        <v>2.48</v>
      </c>
      <c r="P19" s="202">
        <v>0.68</v>
      </c>
      <c r="Q19" s="202">
        <v>0.3</v>
      </c>
      <c r="R19" s="202">
        <v>0.62</v>
      </c>
      <c r="S19" s="202">
        <v>0</v>
      </c>
      <c r="T19" s="202">
        <v>0</v>
      </c>
      <c r="U19" s="202">
        <v>2.02</v>
      </c>
      <c r="V19" s="202">
        <v>0.31</v>
      </c>
      <c r="W19" s="202">
        <v>0.66</v>
      </c>
      <c r="X19" s="202">
        <v>1.46</v>
      </c>
      <c r="Y19" s="202">
        <v>0</v>
      </c>
      <c r="Z19" s="202">
        <v>3.46</v>
      </c>
      <c r="AA19" s="202">
        <v>1.28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50.81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196.11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39.81</v>
      </c>
      <c r="K20" s="202">
        <v>8.56</v>
      </c>
      <c r="L20" s="202">
        <v>0.31</v>
      </c>
      <c r="M20" s="202">
        <v>1.07</v>
      </c>
      <c r="N20" s="202">
        <v>1.75</v>
      </c>
      <c r="O20" s="202">
        <v>2.48</v>
      </c>
      <c r="P20" s="202">
        <v>0.68</v>
      </c>
      <c r="Q20" s="202">
        <v>0.3</v>
      </c>
      <c r="R20" s="202">
        <v>0.62</v>
      </c>
      <c r="S20" s="202">
        <v>0</v>
      </c>
      <c r="T20" s="202">
        <v>0</v>
      </c>
      <c r="U20" s="202">
        <v>2.02</v>
      </c>
      <c r="V20" s="202">
        <v>0.31</v>
      </c>
      <c r="W20" s="202">
        <v>0.66</v>
      </c>
      <c r="X20" s="202">
        <v>1.46</v>
      </c>
      <c r="Y20" s="202">
        <v>0</v>
      </c>
      <c r="Z20" s="202">
        <v>3.46</v>
      </c>
      <c r="AA20" s="202">
        <v>1.28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50.81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196.11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39.81</v>
      </c>
      <c r="K21" s="202">
        <v>8.56</v>
      </c>
      <c r="L21" s="202">
        <v>0.31</v>
      </c>
      <c r="M21" s="202">
        <v>1.07</v>
      </c>
      <c r="N21" s="202">
        <v>1.75</v>
      </c>
      <c r="O21" s="202">
        <v>2.48</v>
      </c>
      <c r="P21" s="202">
        <v>0.68</v>
      </c>
      <c r="Q21" s="202">
        <v>0.3</v>
      </c>
      <c r="R21" s="202">
        <v>0.62</v>
      </c>
      <c r="S21" s="202">
        <v>0</v>
      </c>
      <c r="T21" s="202">
        <v>0</v>
      </c>
      <c r="U21" s="202">
        <v>2.02</v>
      </c>
      <c r="V21" s="202">
        <v>0.31</v>
      </c>
      <c r="W21" s="202">
        <v>0.66</v>
      </c>
      <c r="X21" s="202">
        <v>1.46</v>
      </c>
      <c r="Y21" s="202">
        <v>0</v>
      </c>
      <c r="Z21" s="202">
        <v>3.46</v>
      </c>
      <c r="AA21" s="202">
        <v>1.28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50.81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196.11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39.81</v>
      </c>
      <c r="K22" s="202">
        <v>8.56</v>
      </c>
      <c r="L22" s="202">
        <v>0.31</v>
      </c>
      <c r="M22" s="202">
        <v>1.07</v>
      </c>
      <c r="N22" s="202">
        <v>1.75</v>
      </c>
      <c r="O22" s="202">
        <v>2.48</v>
      </c>
      <c r="P22" s="202">
        <v>0.68</v>
      </c>
      <c r="Q22" s="202">
        <v>0.3</v>
      </c>
      <c r="R22" s="202">
        <v>0.62</v>
      </c>
      <c r="S22" s="202">
        <v>0</v>
      </c>
      <c r="T22" s="202">
        <v>0</v>
      </c>
      <c r="U22" s="202">
        <v>2.02</v>
      </c>
      <c r="V22" s="202">
        <v>0.31</v>
      </c>
      <c r="W22" s="202">
        <v>0.66</v>
      </c>
      <c r="X22" s="202">
        <v>1.46</v>
      </c>
      <c r="Y22" s="202">
        <v>0</v>
      </c>
      <c r="Z22" s="202">
        <v>3.46</v>
      </c>
      <c r="AA22" s="202">
        <v>1.28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50.81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196.11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39.81</v>
      </c>
      <c r="K23" s="202">
        <v>8.56</v>
      </c>
      <c r="L23" s="202">
        <v>0.31</v>
      </c>
      <c r="M23" s="202">
        <v>1.07</v>
      </c>
      <c r="N23" s="202">
        <v>1.75</v>
      </c>
      <c r="O23" s="202">
        <v>2.48</v>
      </c>
      <c r="P23" s="202">
        <v>0.68</v>
      </c>
      <c r="Q23" s="202">
        <v>0.3</v>
      </c>
      <c r="R23" s="202">
        <v>0.62</v>
      </c>
      <c r="S23" s="202">
        <v>0</v>
      </c>
      <c r="T23" s="202">
        <v>0</v>
      </c>
      <c r="U23" s="202">
        <v>2.02</v>
      </c>
      <c r="V23" s="202">
        <v>0.31</v>
      </c>
      <c r="W23" s="202">
        <v>0.66</v>
      </c>
      <c r="X23" s="202">
        <v>1.46</v>
      </c>
      <c r="Y23" s="202">
        <v>0</v>
      </c>
      <c r="Z23" s="202">
        <v>3.46</v>
      </c>
      <c r="AA23" s="202">
        <v>1.28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50.81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196.11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39.81</v>
      </c>
      <c r="K24" s="202">
        <v>8.56</v>
      </c>
      <c r="L24" s="202">
        <v>0.31</v>
      </c>
      <c r="M24" s="202">
        <v>1.07</v>
      </c>
      <c r="N24" s="202">
        <v>1.75</v>
      </c>
      <c r="O24" s="202">
        <v>2.48</v>
      </c>
      <c r="P24" s="202">
        <v>0.68</v>
      </c>
      <c r="Q24" s="202">
        <v>0.3</v>
      </c>
      <c r="R24" s="202">
        <v>0.62</v>
      </c>
      <c r="S24" s="202">
        <v>0</v>
      </c>
      <c r="T24" s="202">
        <v>0</v>
      </c>
      <c r="U24" s="202">
        <v>2.02</v>
      </c>
      <c r="V24" s="202">
        <v>0.31</v>
      </c>
      <c r="W24" s="202">
        <v>0.66</v>
      </c>
      <c r="X24" s="202">
        <v>1.46</v>
      </c>
      <c r="Y24" s="202">
        <v>0</v>
      </c>
      <c r="Z24" s="202">
        <v>3.46</v>
      </c>
      <c r="AA24" s="202">
        <v>1.28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50.81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196.11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39.81</v>
      </c>
      <c r="K25" s="202">
        <v>8.56</v>
      </c>
      <c r="L25" s="202">
        <v>0.31</v>
      </c>
      <c r="M25" s="202">
        <v>1.07</v>
      </c>
      <c r="N25" s="202">
        <v>1.75</v>
      </c>
      <c r="O25" s="202">
        <v>2.48</v>
      </c>
      <c r="P25" s="202">
        <v>0.68</v>
      </c>
      <c r="Q25" s="202">
        <v>0.3</v>
      </c>
      <c r="R25" s="202">
        <v>0.62</v>
      </c>
      <c r="S25" s="202">
        <v>0</v>
      </c>
      <c r="T25" s="202">
        <v>0</v>
      </c>
      <c r="U25" s="202">
        <v>2.02</v>
      </c>
      <c r="V25" s="202">
        <v>0.31</v>
      </c>
      <c r="W25" s="202">
        <v>0.66</v>
      </c>
      <c r="X25" s="202">
        <v>1.46</v>
      </c>
      <c r="Y25" s="202">
        <v>0</v>
      </c>
      <c r="Z25" s="202">
        <v>3.46</v>
      </c>
      <c r="AA25" s="202">
        <v>1.33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50.52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196.11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39.81</v>
      </c>
      <c r="K26" s="202">
        <v>8.56</v>
      </c>
      <c r="L26" s="202">
        <v>0.31</v>
      </c>
      <c r="M26" s="202">
        <v>1.07</v>
      </c>
      <c r="N26" s="202">
        <v>1.75</v>
      </c>
      <c r="O26" s="202">
        <v>2.48</v>
      </c>
      <c r="P26" s="202">
        <v>0.68</v>
      </c>
      <c r="Q26" s="202">
        <v>0.3</v>
      </c>
      <c r="R26" s="202">
        <v>0.62</v>
      </c>
      <c r="S26" s="202">
        <v>0</v>
      </c>
      <c r="T26" s="202">
        <v>0</v>
      </c>
      <c r="U26" s="202">
        <v>2.02</v>
      </c>
      <c r="V26" s="202">
        <v>0.53</v>
      </c>
      <c r="W26" s="202">
        <v>0.66</v>
      </c>
      <c r="X26" s="202">
        <v>1.46</v>
      </c>
      <c r="Y26" s="202">
        <v>0</v>
      </c>
      <c r="Z26" s="202">
        <v>3.46</v>
      </c>
      <c r="AA26" s="202">
        <v>1.33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50.52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196.11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0</v>
      </c>
      <c r="J27" s="202">
        <v>39.81</v>
      </c>
      <c r="K27" s="202">
        <v>8.56</v>
      </c>
      <c r="L27" s="202">
        <v>0.31</v>
      </c>
      <c r="M27" s="202">
        <v>1.07</v>
      </c>
      <c r="N27" s="202">
        <v>1.75</v>
      </c>
      <c r="O27" s="202">
        <v>2.48</v>
      </c>
      <c r="P27" s="202">
        <v>0.68</v>
      </c>
      <c r="Q27" s="202">
        <v>0.3</v>
      </c>
      <c r="R27" s="202">
        <v>0.63</v>
      </c>
      <c r="S27" s="202">
        <v>0</v>
      </c>
      <c r="T27" s="202">
        <v>0</v>
      </c>
      <c r="U27" s="202">
        <v>2.02</v>
      </c>
      <c r="V27" s="202">
        <v>0.31</v>
      </c>
      <c r="W27" s="202">
        <v>0.66</v>
      </c>
      <c r="X27" s="202">
        <v>1.46</v>
      </c>
      <c r="Y27" s="202">
        <v>0</v>
      </c>
      <c r="Z27" s="202">
        <v>3.46</v>
      </c>
      <c r="AA27" s="202">
        <v>1.33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50.52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196.11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0</v>
      </c>
      <c r="J28" s="202">
        <v>39.81</v>
      </c>
      <c r="K28" s="202">
        <v>8.56</v>
      </c>
      <c r="L28" s="202">
        <v>0.31</v>
      </c>
      <c r="M28" s="202">
        <v>1.07</v>
      </c>
      <c r="N28" s="202">
        <v>1.75</v>
      </c>
      <c r="O28" s="202">
        <v>2.48</v>
      </c>
      <c r="P28" s="202">
        <v>0.68</v>
      </c>
      <c r="Q28" s="202">
        <v>0.3</v>
      </c>
      <c r="R28" s="202">
        <v>0.63</v>
      </c>
      <c r="S28" s="202">
        <v>0</v>
      </c>
      <c r="T28" s="202">
        <v>0</v>
      </c>
      <c r="U28" s="202">
        <v>2.02</v>
      </c>
      <c r="V28" s="202">
        <v>0.31</v>
      </c>
      <c r="W28" s="202">
        <v>0.66</v>
      </c>
      <c r="X28" s="202">
        <v>1.46</v>
      </c>
      <c r="Y28" s="202">
        <v>0</v>
      </c>
      <c r="Z28" s="202">
        <v>3.46</v>
      </c>
      <c r="AA28" s="202">
        <v>1.33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50.52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196.11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0</v>
      </c>
      <c r="J29" s="202">
        <v>39.81</v>
      </c>
      <c r="K29" s="202">
        <v>8.56</v>
      </c>
      <c r="L29" s="202">
        <v>0.31</v>
      </c>
      <c r="M29" s="202">
        <v>1.07</v>
      </c>
      <c r="N29" s="202">
        <v>1.75</v>
      </c>
      <c r="O29" s="202">
        <v>2.48</v>
      </c>
      <c r="P29" s="202">
        <v>0.68</v>
      </c>
      <c r="Q29" s="202">
        <v>0.3</v>
      </c>
      <c r="R29" s="202">
        <v>0.63</v>
      </c>
      <c r="S29" s="202">
        <v>0</v>
      </c>
      <c r="T29" s="202">
        <v>0</v>
      </c>
      <c r="U29" s="202">
        <v>2.02</v>
      </c>
      <c r="V29" s="202">
        <v>0.31</v>
      </c>
      <c r="W29" s="202">
        <v>0.66</v>
      </c>
      <c r="X29" s="202">
        <v>1.46</v>
      </c>
      <c r="Y29" s="202">
        <v>0</v>
      </c>
      <c r="Z29" s="202">
        <v>3.46</v>
      </c>
      <c r="AA29" s="202">
        <v>1.33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50.52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196.11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0</v>
      </c>
      <c r="J30" s="202">
        <v>39.81</v>
      </c>
      <c r="K30" s="202">
        <v>8.56</v>
      </c>
      <c r="L30" s="202">
        <v>0.31</v>
      </c>
      <c r="M30" s="202">
        <v>1.07</v>
      </c>
      <c r="N30" s="202">
        <v>1.75</v>
      </c>
      <c r="O30" s="202">
        <v>2.48</v>
      </c>
      <c r="P30" s="202">
        <v>0.68</v>
      </c>
      <c r="Q30" s="202">
        <v>0.3</v>
      </c>
      <c r="R30" s="202">
        <v>0.63</v>
      </c>
      <c r="S30" s="202">
        <v>0</v>
      </c>
      <c r="T30" s="202">
        <v>0</v>
      </c>
      <c r="U30" s="202">
        <v>2.02</v>
      </c>
      <c r="V30" s="202">
        <v>0.31</v>
      </c>
      <c r="W30" s="202">
        <v>0.66</v>
      </c>
      <c r="X30" s="202">
        <v>1.46</v>
      </c>
      <c r="Y30" s="202">
        <v>0</v>
      </c>
      <c r="Z30" s="202">
        <v>3.46</v>
      </c>
      <c r="AA30" s="202">
        <v>1.33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50.52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196.11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0</v>
      </c>
      <c r="J31" s="202">
        <v>39.81</v>
      </c>
      <c r="K31" s="202">
        <v>8.56</v>
      </c>
      <c r="L31" s="202">
        <v>0.31</v>
      </c>
      <c r="M31" s="202">
        <v>1.07</v>
      </c>
      <c r="N31" s="202">
        <v>1.75</v>
      </c>
      <c r="O31" s="202">
        <v>2.48</v>
      </c>
      <c r="P31" s="202">
        <v>0.68</v>
      </c>
      <c r="Q31" s="202">
        <v>0.3</v>
      </c>
      <c r="R31" s="202">
        <v>0.63</v>
      </c>
      <c r="S31" s="202">
        <v>0</v>
      </c>
      <c r="T31" s="202">
        <v>0</v>
      </c>
      <c r="U31" s="202">
        <v>2.02</v>
      </c>
      <c r="V31" s="202">
        <v>0.31</v>
      </c>
      <c r="W31" s="202">
        <v>0.66</v>
      </c>
      <c r="X31" s="202">
        <v>1.46</v>
      </c>
      <c r="Y31" s="202">
        <v>0</v>
      </c>
      <c r="Z31" s="202">
        <v>6.67</v>
      </c>
      <c r="AA31" s="202">
        <v>1.33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50.52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196.11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0</v>
      </c>
      <c r="J32" s="202">
        <v>39.81</v>
      </c>
      <c r="K32" s="202">
        <v>8.56</v>
      </c>
      <c r="L32" s="202">
        <v>0.31</v>
      </c>
      <c r="M32" s="202">
        <v>1.07</v>
      </c>
      <c r="N32" s="202">
        <v>1.75</v>
      </c>
      <c r="O32" s="202">
        <v>2.48</v>
      </c>
      <c r="P32" s="202">
        <v>0.68</v>
      </c>
      <c r="Q32" s="202">
        <v>0.3</v>
      </c>
      <c r="R32" s="202">
        <v>0.63</v>
      </c>
      <c r="S32" s="202">
        <v>0</v>
      </c>
      <c r="T32" s="202">
        <v>0</v>
      </c>
      <c r="U32" s="202">
        <v>2.02</v>
      </c>
      <c r="V32" s="202">
        <v>0.31</v>
      </c>
      <c r="W32" s="202">
        <v>0.66</v>
      </c>
      <c r="X32" s="202">
        <v>1.46</v>
      </c>
      <c r="Y32" s="202">
        <v>0</v>
      </c>
      <c r="Z32" s="202">
        <v>6.67</v>
      </c>
      <c r="AA32" s="202">
        <v>1.33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50.52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196.11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0</v>
      </c>
      <c r="J33" s="202">
        <v>39.81</v>
      </c>
      <c r="K33" s="202">
        <v>4.96</v>
      </c>
      <c r="L33" s="202">
        <v>0.31</v>
      </c>
      <c r="M33" s="202">
        <v>1.07</v>
      </c>
      <c r="N33" s="202">
        <v>1.75</v>
      </c>
      <c r="O33" s="202">
        <v>2.48</v>
      </c>
      <c r="P33" s="202">
        <v>0.68</v>
      </c>
      <c r="Q33" s="202">
        <v>0.3</v>
      </c>
      <c r="R33" s="202">
        <v>0.62</v>
      </c>
      <c r="S33" s="202">
        <v>0</v>
      </c>
      <c r="T33" s="202">
        <v>0</v>
      </c>
      <c r="U33" s="202">
        <v>2.0699999999999998</v>
      </c>
      <c r="V33" s="202">
        <v>0.31</v>
      </c>
      <c r="W33" s="202">
        <v>0.66</v>
      </c>
      <c r="X33" s="202">
        <v>1.46</v>
      </c>
      <c r="Y33" s="202">
        <v>0</v>
      </c>
      <c r="Z33" s="202">
        <v>6.67</v>
      </c>
      <c r="AA33" s="202">
        <v>1.33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50.52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196.11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0</v>
      </c>
      <c r="J34" s="202">
        <v>39.81</v>
      </c>
      <c r="K34" s="202">
        <v>8.56</v>
      </c>
      <c r="L34" s="202">
        <v>0.31</v>
      </c>
      <c r="M34" s="202">
        <v>1.07</v>
      </c>
      <c r="N34" s="202">
        <v>1.75</v>
      </c>
      <c r="O34" s="202">
        <v>2.48</v>
      </c>
      <c r="P34" s="202">
        <v>0.68</v>
      </c>
      <c r="Q34" s="202">
        <v>0.3</v>
      </c>
      <c r="R34" s="202">
        <v>0.62</v>
      </c>
      <c r="S34" s="202">
        <v>0</v>
      </c>
      <c r="T34" s="202">
        <v>0</v>
      </c>
      <c r="U34" s="202">
        <v>2.0499999999999998</v>
      </c>
      <c r="V34" s="202">
        <v>0</v>
      </c>
      <c r="W34" s="202">
        <v>0.66</v>
      </c>
      <c r="X34" s="202">
        <v>1.46</v>
      </c>
      <c r="Y34" s="202">
        <v>0</v>
      </c>
      <c r="Z34" s="202">
        <v>6.67</v>
      </c>
      <c r="AA34" s="202">
        <v>1.28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50.52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196.11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30.29</v>
      </c>
      <c r="H35" s="202">
        <v>0</v>
      </c>
      <c r="I35" s="202">
        <v>0</v>
      </c>
      <c r="J35" s="202">
        <v>39.81</v>
      </c>
      <c r="K35" s="202">
        <v>8.56</v>
      </c>
      <c r="L35" s="202">
        <v>0.31</v>
      </c>
      <c r="M35" s="202">
        <v>1.07</v>
      </c>
      <c r="N35" s="202">
        <v>1.75</v>
      </c>
      <c r="O35" s="202">
        <v>2.48</v>
      </c>
      <c r="P35" s="202">
        <v>0.68</v>
      </c>
      <c r="Q35" s="202">
        <v>0.3</v>
      </c>
      <c r="R35" s="202">
        <v>0.62</v>
      </c>
      <c r="S35" s="202">
        <v>0</v>
      </c>
      <c r="T35" s="202">
        <v>0</v>
      </c>
      <c r="U35" s="202">
        <v>2.0499999999999998</v>
      </c>
      <c r="V35" s="202">
        <v>0.31</v>
      </c>
      <c r="W35" s="202">
        <v>0.66</v>
      </c>
      <c r="X35" s="202">
        <v>1.46</v>
      </c>
      <c r="Y35" s="202">
        <v>0</v>
      </c>
      <c r="Z35" s="202">
        <v>6.67</v>
      </c>
      <c r="AA35" s="202">
        <v>1.28</v>
      </c>
      <c r="AB35" s="202">
        <v>0</v>
      </c>
      <c r="AC35" s="202">
        <v>18.18</v>
      </c>
      <c r="AD35" s="202">
        <v>0</v>
      </c>
      <c r="AE35" s="202">
        <v>0</v>
      </c>
      <c r="AF35" s="202">
        <v>0</v>
      </c>
      <c r="AG35" s="202">
        <v>50.52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196.11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30.29</v>
      </c>
      <c r="H36" s="202">
        <v>0</v>
      </c>
      <c r="I36" s="202">
        <v>0</v>
      </c>
      <c r="J36" s="202">
        <v>39.81</v>
      </c>
      <c r="K36" s="202">
        <v>8.56</v>
      </c>
      <c r="L36" s="202">
        <v>0.31</v>
      </c>
      <c r="M36" s="202">
        <v>1.07</v>
      </c>
      <c r="N36" s="202">
        <v>1.75</v>
      </c>
      <c r="O36" s="202">
        <v>2.48</v>
      </c>
      <c r="P36" s="202">
        <v>0.68</v>
      </c>
      <c r="Q36" s="202">
        <v>0.3</v>
      </c>
      <c r="R36" s="202">
        <v>0.62</v>
      </c>
      <c r="S36" s="202">
        <v>0</v>
      </c>
      <c r="T36" s="202">
        <v>0</v>
      </c>
      <c r="U36" s="202">
        <v>2.0499999999999998</v>
      </c>
      <c r="V36" s="202">
        <v>0.31</v>
      </c>
      <c r="W36" s="202">
        <v>0.66</v>
      </c>
      <c r="X36" s="202">
        <v>1.46</v>
      </c>
      <c r="Y36" s="202">
        <v>0</v>
      </c>
      <c r="Z36" s="202">
        <v>6.67</v>
      </c>
      <c r="AA36" s="202">
        <v>1.28</v>
      </c>
      <c r="AB36" s="202">
        <v>0</v>
      </c>
      <c r="AC36" s="202">
        <v>18.18</v>
      </c>
      <c r="AD36" s="202">
        <v>0</v>
      </c>
      <c r="AE36" s="202">
        <v>0</v>
      </c>
      <c r="AF36" s="202">
        <v>0</v>
      </c>
      <c r="AG36" s="202">
        <v>50.52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196.11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30.29</v>
      </c>
      <c r="H37" s="202">
        <v>0</v>
      </c>
      <c r="I37" s="202">
        <v>0</v>
      </c>
      <c r="J37" s="202">
        <v>39.81</v>
      </c>
      <c r="K37" s="202">
        <v>8.56</v>
      </c>
      <c r="L37" s="202">
        <v>0.31</v>
      </c>
      <c r="M37" s="202">
        <v>1.07</v>
      </c>
      <c r="N37" s="202">
        <v>1.75</v>
      </c>
      <c r="O37" s="202">
        <v>2.48</v>
      </c>
      <c r="P37" s="202">
        <v>0.68</v>
      </c>
      <c r="Q37" s="202">
        <v>0.3</v>
      </c>
      <c r="R37" s="202">
        <v>0.62</v>
      </c>
      <c r="S37" s="202">
        <v>0</v>
      </c>
      <c r="T37" s="202">
        <v>0</v>
      </c>
      <c r="U37" s="202">
        <v>2.0499999999999998</v>
      </c>
      <c r="V37" s="202">
        <v>0.31</v>
      </c>
      <c r="W37" s="202">
        <v>0.66</v>
      </c>
      <c r="X37" s="202">
        <v>1.46</v>
      </c>
      <c r="Y37" s="202">
        <v>0</v>
      </c>
      <c r="Z37" s="202">
        <v>6.67</v>
      </c>
      <c r="AA37" s="202">
        <v>1.28</v>
      </c>
      <c r="AB37" s="202">
        <v>0</v>
      </c>
      <c r="AC37" s="202">
        <v>18.18</v>
      </c>
      <c r="AD37" s="202">
        <v>0</v>
      </c>
      <c r="AE37" s="202">
        <v>0</v>
      </c>
      <c r="AF37" s="202">
        <v>0</v>
      </c>
      <c r="AG37" s="202">
        <v>50.52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196.11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30.29</v>
      </c>
      <c r="H38" s="202">
        <v>0</v>
      </c>
      <c r="I38" s="202">
        <v>0</v>
      </c>
      <c r="J38" s="202">
        <v>39.81</v>
      </c>
      <c r="K38" s="202">
        <v>8.56</v>
      </c>
      <c r="L38" s="202">
        <v>0.31</v>
      </c>
      <c r="M38" s="202">
        <v>1.07</v>
      </c>
      <c r="N38" s="202">
        <v>1.75</v>
      </c>
      <c r="O38" s="202">
        <v>2.48</v>
      </c>
      <c r="P38" s="202">
        <v>0.68</v>
      </c>
      <c r="Q38" s="202">
        <v>0.3</v>
      </c>
      <c r="R38" s="202">
        <v>0.62</v>
      </c>
      <c r="S38" s="202">
        <v>0</v>
      </c>
      <c r="T38" s="202">
        <v>0</v>
      </c>
      <c r="U38" s="202">
        <v>2.0499999999999998</v>
      </c>
      <c r="V38" s="202">
        <v>0.31</v>
      </c>
      <c r="W38" s="202">
        <v>0.66</v>
      </c>
      <c r="X38" s="202">
        <v>1.46</v>
      </c>
      <c r="Y38" s="202">
        <v>0</v>
      </c>
      <c r="Z38" s="202">
        <v>6.67</v>
      </c>
      <c r="AA38" s="202">
        <v>1.28</v>
      </c>
      <c r="AB38" s="202">
        <v>0</v>
      </c>
      <c r="AC38" s="202">
        <v>18.18</v>
      </c>
      <c r="AD38" s="202">
        <v>0</v>
      </c>
      <c r="AE38" s="202">
        <v>0</v>
      </c>
      <c r="AF38" s="202">
        <v>0</v>
      </c>
      <c r="AG38" s="202">
        <v>50.52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196.11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39.81</v>
      </c>
      <c r="K39" s="202">
        <v>8.56</v>
      </c>
      <c r="L39" s="202">
        <v>0.31</v>
      </c>
      <c r="M39" s="202">
        <v>1.07</v>
      </c>
      <c r="N39" s="202">
        <v>1.75</v>
      </c>
      <c r="O39" s="202">
        <v>2.48</v>
      </c>
      <c r="P39" s="202">
        <v>0.68</v>
      </c>
      <c r="Q39" s="202">
        <v>0.3</v>
      </c>
      <c r="R39" s="202">
        <v>0.62</v>
      </c>
      <c r="S39" s="202">
        <v>0</v>
      </c>
      <c r="T39" s="202">
        <v>0</v>
      </c>
      <c r="U39" s="202">
        <v>2.0499999999999998</v>
      </c>
      <c r="V39" s="202">
        <v>0.31</v>
      </c>
      <c r="W39" s="202">
        <v>0.66</v>
      </c>
      <c r="X39" s="202">
        <v>1.46</v>
      </c>
      <c r="Y39" s="202">
        <v>0</v>
      </c>
      <c r="Z39" s="202">
        <v>6.67</v>
      </c>
      <c r="AA39" s="202">
        <v>1.28</v>
      </c>
      <c r="AB39" s="202">
        <v>0</v>
      </c>
      <c r="AC39" s="202">
        <v>18.18</v>
      </c>
      <c r="AD39" s="202">
        <v>0</v>
      </c>
      <c r="AE39" s="202">
        <v>0</v>
      </c>
      <c r="AF39" s="202">
        <v>0</v>
      </c>
      <c r="AG39" s="202">
        <v>50.52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192.99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39.81</v>
      </c>
      <c r="K40" s="202">
        <v>8.56</v>
      </c>
      <c r="L40" s="202">
        <v>0.31</v>
      </c>
      <c r="M40" s="202">
        <v>1.07</v>
      </c>
      <c r="N40" s="202">
        <v>1.75</v>
      </c>
      <c r="O40" s="202">
        <v>2.48</v>
      </c>
      <c r="P40" s="202">
        <v>0.68</v>
      </c>
      <c r="Q40" s="202">
        <v>0.3</v>
      </c>
      <c r="R40" s="202">
        <v>0.62</v>
      </c>
      <c r="S40" s="202">
        <v>0</v>
      </c>
      <c r="T40" s="202">
        <v>0</v>
      </c>
      <c r="U40" s="202">
        <v>2.0499999999999998</v>
      </c>
      <c r="V40" s="202">
        <v>0.31</v>
      </c>
      <c r="W40" s="202">
        <v>0.66</v>
      </c>
      <c r="X40" s="202">
        <v>1.46</v>
      </c>
      <c r="Y40" s="202">
        <v>0</v>
      </c>
      <c r="Z40" s="202">
        <v>6.67</v>
      </c>
      <c r="AA40" s="202">
        <v>1.28</v>
      </c>
      <c r="AB40" s="202">
        <v>0</v>
      </c>
      <c r="AC40" s="202">
        <v>18.18</v>
      </c>
      <c r="AD40" s="202">
        <v>0</v>
      </c>
      <c r="AE40" s="202">
        <v>0</v>
      </c>
      <c r="AF40" s="202">
        <v>0</v>
      </c>
      <c r="AG40" s="202">
        <v>50.52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192.99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39.81</v>
      </c>
      <c r="K41" s="202">
        <v>8.56</v>
      </c>
      <c r="L41" s="202">
        <v>0.31</v>
      </c>
      <c r="M41" s="202">
        <v>1.07</v>
      </c>
      <c r="N41" s="202">
        <v>1.75</v>
      </c>
      <c r="O41" s="202">
        <v>2.48</v>
      </c>
      <c r="P41" s="202">
        <v>0.68</v>
      </c>
      <c r="Q41" s="202">
        <v>0.3</v>
      </c>
      <c r="R41" s="202">
        <v>0.62</v>
      </c>
      <c r="S41" s="202">
        <v>0</v>
      </c>
      <c r="T41" s="202">
        <v>0</v>
      </c>
      <c r="U41" s="202">
        <v>2.0499999999999998</v>
      </c>
      <c r="V41" s="202">
        <v>0.31</v>
      </c>
      <c r="W41" s="202">
        <v>0.66</v>
      </c>
      <c r="X41" s="202">
        <v>1.46</v>
      </c>
      <c r="Y41" s="202">
        <v>0</v>
      </c>
      <c r="Z41" s="202">
        <v>6.67</v>
      </c>
      <c r="AA41" s="202">
        <v>1.28</v>
      </c>
      <c r="AB41" s="202">
        <v>0</v>
      </c>
      <c r="AC41" s="202">
        <v>18.18</v>
      </c>
      <c r="AD41" s="202">
        <v>0</v>
      </c>
      <c r="AE41" s="202">
        <v>0</v>
      </c>
      <c r="AF41" s="202">
        <v>0</v>
      </c>
      <c r="AG41" s="202">
        <v>50.52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192.99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39.81</v>
      </c>
      <c r="K42" s="202">
        <v>8.56</v>
      </c>
      <c r="L42" s="202">
        <v>0.31</v>
      </c>
      <c r="M42" s="202">
        <v>1.07</v>
      </c>
      <c r="N42" s="202">
        <v>1.75</v>
      </c>
      <c r="O42" s="202">
        <v>2.48</v>
      </c>
      <c r="P42" s="202">
        <v>0.68</v>
      </c>
      <c r="Q42" s="202">
        <v>0.3</v>
      </c>
      <c r="R42" s="202">
        <v>0.62</v>
      </c>
      <c r="S42" s="202">
        <v>0</v>
      </c>
      <c r="T42" s="202">
        <v>0</v>
      </c>
      <c r="U42" s="202">
        <v>2.0499999999999998</v>
      </c>
      <c r="V42" s="202">
        <v>0.31</v>
      </c>
      <c r="W42" s="202">
        <v>0.66</v>
      </c>
      <c r="X42" s="202">
        <v>1.46</v>
      </c>
      <c r="Y42" s="202">
        <v>0</v>
      </c>
      <c r="Z42" s="202">
        <v>6.67</v>
      </c>
      <c r="AA42" s="202">
        <v>1.28</v>
      </c>
      <c r="AB42" s="202">
        <v>0</v>
      </c>
      <c r="AC42" s="202">
        <v>18.18</v>
      </c>
      <c r="AD42" s="202">
        <v>0</v>
      </c>
      <c r="AE42" s="202">
        <v>0</v>
      </c>
      <c r="AF42" s="202">
        <v>0</v>
      </c>
      <c r="AG42" s="202">
        <v>50.52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192.99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30.05</v>
      </c>
      <c r="H43" s="202">
        <v>0</v>
      </c>
      <c r="I43" s="202">
        <v>0</v>
      </c>
      <c r="J43" s="202">
        <v>39.81</v>
      </c>
      <c r="K43" s="202">
        <v>8.56</v>
      </c>
      <c r="L43" s="202">
        <v>0.31</v>
      </c>
      <c r="M43" s="202">
        <v>1.07</v>
      </c>
      <c r="N43" s="202">
        <v>1.75</v>
      </c>
      <c r="O43" s="202">
        <v>2.48</v>
      </c>
      <c r="P43" s="202">
        <v>0.68</v>
      </c>
      <c r="Q43" s="202">
        <v>0.3</v>
      </c>
      <c r="R43" s="202">
        <v>0.62</v>
      </c>
      <c r="S43" s="202">
        <v>0</v>
      </c>
      <c r="T43" s="202">
        <v>0</v>
      </c>
      <c r="U43" s="202">
        <v>2.0499999999999998</v>
      </c>
      <c r="V43" s="202">
        <v>0.31</v>
      </c>
      <c r="W43" s="202">
        <v>0.66</v>
      </c>
      <c r="X43" s="202">
        <v>1.46</v>
      </c>
      <c r="Y43" s="202">
        <v>0</v>
      </c>
      <c r="Z43" s="202">
        <v>6.67</v>
      </c>
      <c r="AA43" s="202">
        <v>1.28</v>
      </c>
      <c r="AB43" s="202">
        <v>0</v>
      </c>
      <c r="AC43" s="202">
        <v>18.18</v>
      </c>
      <c r="AD43" s="202">
        <v>0</v>
      </c>
      <c r="AE43" s="202">
        <v>0</v>
      </c>
      <c r="AF43" s="202">
        <v>0</v>
      </c>
      <c r="AG43" s="202">
        <v>50.52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192.99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30.05</v>
      </c>
      <c r="H44" s="202">
        <v>0</v>
      </c>
      <c r="I44" s="202">
        <v>0</v>
      </c>
      <c r="J44" s="202">
        <v>39.81</v>
      </c>
      <c r="K44" s="202">
        <v>8.56</v>
      </c>
      <c r="L44" s="202">
        <v>0.31</v>
      </c>
      <c r="M44" s="202">
        <v>1.07</v>
      </c>
      <c r="N44" s="202">
        <v>1.75</v>
      </c>
      <c r="O44" s="202">
        <v>2.48</v>
      </c>
      <c r="P44" s="202">
        <v>0.68</v>
      </c>
      <c r="Q44" s="202">
        <v>0.3</v>
      </c>
      <c r="R44" s="202">
        <v>0.62</v>
      </c>
      <c r="S44" s="202">
        <v>0</v>
      </c>
      <c r="T44" s="202">
        <v>0</v>
      </c>
      <c r="U44" s="202">
        <v>2.0499999999999998</v>
      </c>
      <c r="V44" s="202">
        <v>0.31</v>
      </c>
      <c r="W44" s="202">
        <v>0.66</v>
      </c>
      <c r="X44" s="202">
        <v>1.46</v>
      </c>
      <c r="Y44" s="202">
        <v>0</v>
      </c>
      <c r="Z44" s="202">
        <v>6.67</v>
      </c>
      <c r="AA44" s="202">
        <v>1.28</v>
      </c>
      <c r="AB44" s="202">
        <v>0</v>
      </c>
      <c r="AC44" s="202">
        <v>18.62</v>
      </c>
      <c r="AD44" s="202">
        <v>0</v>
      </c>
      <c r="AE44" s="202">
        <v>0</v>
      </c>
      <c r="AF44" s="202">
        <v>0</v>
      </c>
      <c r="AG44" s="202">
        <v>50.52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192.99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30.05</v>
      </c>
      <c r="H45" s="202">
        <v>0</v>
      </c>
      <c r="I45" s="202">
        <v>0</v>
      </c>
      <c r="J45" s="202">
        <v>39.81</v>
      </c>
      <c r="K45" s="202">
        <v>8.56</v>
      </c>
      <c r="L45" s="202">
        <v>0.31</v>
      </c>
      <c r="M45" s="202">
        <v>1.07</v>
      </c>
      <c r="N45" s="202">
        <v>1.75</v>
      </c>
      <c r="O45" s="202">
        <v>2.48</v>
      </c>
      <c r="P45" s="202">
        <v>0.68</v>
      </c>
      <c r="Q45" s="202">
        <v>0.3</v>
      </c>
      <c r="R45" s="202">
        <v>0.62</v>
      </c>
      <c r="S45" s="202">
        <v>0</v>
      </c>
      <c r="T45" s="202">
        <v>0</v>
      </c>
      <c r="U45" s="202">
        <v>2.0499999999999998</v>
      </c>
      <c r="V45" s="202">
        <v>0.31</v>
      </c>
      <c r="W45" s="202">
        <v>0.66</v>
      </c>
      <c r="X45" s="202">
        <v>1.46</v>
      </c>
      <c r="Y45" s="202">
        <v>0</v>
      </c>
      <c r="Z45" s="202">
        <v>6.67</v>
      </c>
      <c r="AA45" s="202">
        <v>1.28</v>
      </c>
      <c r="AB45" s="202">
        <v>0</v>
      </c>
      <c r="AC45" s="202">
        <v>18.62</v>
      </c>
      <c r="AD45" s="202">
        <v>0</v>
      </c>
      <c r="AE45" s="202">
        <v>0</v>
      </c>
      <c r="AF45" s="202">
        <v>0</v>
      </c>
      <c r="AG45" s="202">
        <v>50.52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192.99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30.05</v>
      </c>
      <c r="H46" s="202">
        <v>0</v>
      </c>
      <c r="I46" s="202">
        <v>0</v>
      </c>
      <c r="J46" s="202">
        <v>39.81</v>
      </c>
      <c r="K46" s="202">
        <v>8.56</v>
      </c>
      <c r="L46" s="202">
        <v>0.31</v>
      </c>
      <c r="M46" s="202">
        <v>1.07</v>
      </c>
      <c r="N46" s="202">
        <v>1.75</v>
      </c>
      <c r="O46" s="202">
        <v>2.48</v>
      </c>
      <c r="P46" s="202">
        <v>0.68</v>
      </c>
      <c r="Q46" s="202">
        <v>0.3</v>
      </c>
      <c r="R46" s="202">
        <v>0.62</v>
      </c>
      <c r="S46" s="202">
        <v>0</v>
      </c>
      <c r="T46" s="202">
        <v>0</v>
      </c>
      <c r="U46" s="202">
        <v>2.0499999999999998</v>
      </c>
      <c r="V46" s="202">
        <v>0.31</v>
      </c>
      <c r="W46" s="202">
        <v>0.66</v>
      </c>
      <c r="X46" s="202">
        <v>1.46</v>
      </c>
      <c r="Y46" s="202">
        <v>0</v>
      </c>
      <c r="Z46" s="202">
        <v>6.67</v>
      </c>
      <c r="AA46" s="202">
        <v>1.28</v>
      </c>
      <c r="AB46" s="202">
        <v>0</v>
      </c>
      <c r="AC46" s="202">
        <v>18.62</v>
      </c>
      <c r="AD46" s="202">
        <v>0</v>
      </c>
      <c r="AE46" s="202">
        <v>0</v>
      </c>
      <c r="AF46" s="202">
        <v>0</v>
      </c>
      <c r="AG46" s="202">
        <v>50.52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192.99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30.05</v>
      </c>
      <c r="H47" s="202">
        <v>0</v>
      </c>
      <c r="I47" s="202">
        <v>0</v>
      </c>
      <c r="J47" s="202">
        <v>0.72</v>
      </c>
      <c r="K47" s="202">
        <v>8.56</v>
      </c>
      <c r="L47" s="202">
        <v>0.31</v>
      </c>
      <c r="M47" s="202">
        <v>1.07</v>
      </c>
      <c r="N47" s="202">
        <v>1.75</v>
      </c>
      <c r="O47" s="202">
        <v>2.48</v>
      </c>
      <c r="P47" s="202">
        <v>0.68</v>
      </c>
      <c r="Q47" s="202">
        <v>0.3</v>
      </c>
      <c r="R47" s="202">
        <v>0.62</v>
      </c>
      <c r="S47" s="202">
        <v>0</v>
      </c>
      <c r="T47" s="202">
        <v>0</v>
      </c>
      <c r="U47" s="202">
        <v>2.0499999999999998</v>
      </c>
      <c r="V47" s="202">
        <v>0.81</v>
      </c>
      <c r="W47" s="202">
        <v>0.66</v>
      </c>
      <c r="X47" s="202">
        <v>1.46</v>
      </c>
      <c r="Y47" s="202">
        <v>0</v>
      </c>
      <c r="Z47" s="202">
        <v>6.67</v>
      </c>
      <c r="AA47" s="202">
        <v>1.33</v>
      </c>
      <c r="AB47" s="202">
        <v>0</v>
      </c>
      <c r="AC47" s="202">
        <v>18.62</v>
      </c>
      <c r="AD47" s="202">
        <v>0</v>
      </c>
      <c r="AE47" s="202">
        <v>0</v>
      </c>
      <c r="AF47" s="202">
        <v>0</v>
      </c>
      <c r="AG47" s="202">
        <v>51.37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192.99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30.05</v>
      </c>
      <c r="H48" s="202">
        <v>0</v>
      </c>
      <c r="I48" s="202">
        <v>0</v>
      </c>
      <c r="J48" s="202">
        <v>0.72</v>
      </c>
      <c r="K48" s="202">
        <v>8.56</v>
      </c>
      <c r="L48" s="202">
        <v>0.31</v>
      </c>
      <c r="M48" s="202">
        <v>1.07</v>
      </c>
      <c r="N48" s="202">
        <v>1.75</v>
      </c>
      <c r="O48" s="202">
        <v>2.48</v>
      </c>
      <c r="P48" s="202">
        <v>0.68</v>
      </c>
      <c r="Q48" s="202">
        <v>0.3</v>
      </c>
      <c r="R48" s="202">
        <v>0.62</v>
      </c>
      <c r="S48" s="202">
        <v>0</v>
      </c>
      <c r="T48" s="202">
        <v>0</v>
      </c>
      <c r="U48" s="202">
        <v>2.0499999999999998</v>
      </c>
      <c r="V48" s="202">
        <v>0.31</v>
      </c>
      <c r="W48" s="202">
        <v>0.66</v>
      </c>
      <c r="X48" s="202">
        <v>1.46</v>
      </c>
      <c r="Y48" s="202">
        <v>0</v>
      </c>
      <c r="Z48" s="202">
        <v>6.67</v>
      </c>
      <c r="AA48" s="202">
        <v>1.33</v>
      </c>
      <c r="AB48" s="202">
        <v>0</v>
      </c>
      <c r="AC48" s="202">
        <v>18.62</v>
      </c>
      <c r="AD48" s="202">
        <v>0</v>
      </c>
      <c r="AE48" s="202">
        <v>0</v>
      </c>
      <c r="AF48" s="202">
        <v>0</v>
      </c>
      <c r="AG48" s="202">
        <v>51.37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192.99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30.05</v>
      </c>
      <c r="H49" s="202">
        <v>0</v>
      </c>
      <c r="I49" s="202">
        <v>0</v>
      </c>
      <c r="J49" s="202">
        <v>0.96</v>
      </c>
      <c r="K49" s="202">
        <v>8.56</v>
      </c>
      <c r="L49" s="202">
        <v>0.31</v>
      </c>
      <c r="M49" s="202">
        <v>1.07</v>
      </c>
      <c r="N49" s="202">
        <v>1.75</v>
      </c>
      <c r="O49" s="202">
        <v>2.48</v>
      </c>
      <c r="P49" s="202">
        <v>0.68</v>
      </c>
      <c r="Q49" s="202">
        <v>0.3</v>
      </c>
      <c r="R49" s="202">
        <v>0.62</v>
      </c>
      <c r="S49" s="202">
        <v>0</v>
      </c>
      <c r="T49" s="202">
        <v>0</v>
      </c>
      <c r="U49" s="202">
        <v>2.0499999999999998</v>
      </c>
      <c r="V49" s="202">
        <v>0.31</v>
      </c>
      <c r="W49" s="202">
        <v>0.66</v>
      </c>
      <c r="X49" s="202">
        <v>-62.5</v>
      </c>
      <c r="Y49" s="202">
        <v>0</v>
      </c>
      <c r="Z49" s="202">
        <v>6.67</v>
      </c>
      <c r="AA49" s="202">
        <v>1.33</v>
      </c>
      <c r="AB49" s="202">
        <v>0</v>
      </c>
      <c r="AC49" s="202">
        <v>18.62</v>
      </c>
      <c r="AD49" s="202">
        <v>0</v>
      </c>
      <c r="AE49" s="202">
        <v>0</v>
      </c>
      <c r="AF49" s="202">
        <v>0</v>
      </c>
      <c r="AG49" s="202">
        <v>51.37</v>
      </c>
      <c r="AH49" s="202">
        <v>0</v>
      </c>
      <c r="AI49" s="202">
        <v>0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192.99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30.05</v>
      </c>
      <c r="H50" s="202">
        <v>0</v>
      </c>
      <c r="I50" s="202">
        <v>0</v>
      </c>
      <c r="J50" s="202">
        <v>0.96</v>
      </c>
      <c r="K50" s="202">
        <v>8.56</v>
      </c>
      <c r="L50" s="202">
        <v>0.31</v>
      </c>
      <c r="M50" s="202">
        <v>1.07</v>
      </c>
      <c r="N50" s="202">
        <v>1.75</v>
      </c>
      <c r="O50" s="202">
        <v>2.48</v>
      </c>
      <c r="P50" s="202">
        <v>0.68</v>
      </c>
      <c r="Q50" s="202">
        <v>0.3</v>
      </c>
      <c r="R50" s="202">
        <v>0.62</v>
      </c>
      <c r="S50" s="202">
        <v>0</v>
      </c>
      <c r="T50" s="202">
        <v>0</v>
      </c>
      <c r="U50" s="202">
        <v>2.0499999999999998</v>
      </c>
      <c r="V50" s="202">
        <v>0.31</v>
      </c>
      <c r="W50" s="202">
        <v>0.66</v>
      </c>
      <c r="X50" s="202">
        <v>-75.98</v>
      </c>
      <c r="Y50" s="202">
        <v>0</v>
      </c>
      <c r="Z50" s="202">
        <v>6.67</v>
      </c>
      <c r="AA50" s="202">
        <v>1.33</v>
      </c>
      <c r="AB50" s="202">
        <v>0</v>
      </c>
      <c r="AC50" s="202">
        <v>18.62</v>
      </c>
      <c r="AD50" s="202">
        <v>0</v>
      </c>
      <c r="AE50" s="202">
        <v>0</v>
      </c>
      <c r="AF50" s="202">
        <v>0</v>
      </c>
      <c r="AG50" s="202">
        <v>51.37</v>
      </c>
      <c r="AH50" s="202">
        <v>0</v>
      </c>
      <c r="AI50" s="202">
        <v>0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192.99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0.92</v>
      </c>
      <c r="E51" s="202">
        <v>0</v>
      </c>
      <c r="F51" s="202">
        <v>0</v>
      </c>
      <c r="G51" s="202">
        <v>30.05</v>
      </c>
      <c r="H51" s="202">
        <v>0</v>
      </c>
      <c r="I51" s="202">
        <v>0</v>
      </c>
      <c r="J51" s="202">
        <v>1.93</v>
      </c>
      <c r="K51" s="202">
        <v>8.56</v>
      </c>
      <c r="L51" s="202">
        <v>0.31</v>
      </c>
      <c r="M51" s="202">
        <v>1.07</v>
      </c>
      <c r="N51" s="202">
        <v>1.75</v>
      </c>
      <c r="O51" s="202">
        <v>2.48</v>
      </c>
      <c r="P51" s="202">
        <v>0.68</v>
      </c>
      <c r="Q51" s="202">
        <v>0.3</v>
      </c>
      <c r="R51" s="202">
        <v>0.62</v>
      </c>
      <c r="S51" s="202">
        <v>0</v>
      </c>
      <c r="T51" s="202">
        <v>0</v>
      </c>
      <c r="U51" s="202">
        <v>2.0499999999999998</v>
      </c>
      <c r="V51" s="202">
        <v>0.31</v>
      </c>
      <c r="W51" s="202">
        <v>0.66</v>
      </c>
      <c r="X51" s="202">
        <v>-75.98</v>
      </c>
      <c r="Y51" s="202">
        <v>0</v>
      </c>
      <c r="Z51" s="202">
        <v>6.67</v>
      </c>
      <c r="AA51" s="202">
        <v>1.33</v>
      </c>
      <c r="AB51" s="202">
        <v>0</v>
      </c>
      <c r="AC51" s="202">
        <v>18.62</v>
      </c>
      <c r="AD51" s="202">
        <v>0</v>
      </c>
      <c r="AE51" s="202">
        <v>0</v>
      </c>
      <c r="AF51" s="202">
        <v>0</v>
      </c>
      <c r="AG51" s="202">
        <v>51.37</v>
      </c>
      <c r="AH51" s="202">
        <v>0</v>
      </c>
      <c r="AI51" s="202">
        <v>0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186.77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1.84</v>
      </c>
      <c r="E52" s="202">
        <v>0</v>
      </c>
      <c r="F52" s="202">
        <v>0</v>
      </c>
      <c r="G52" s="202">
        <v>30.05</v>
      </c>
      <c r="H52" s="202">
        <v>0</v>
      </c>
      <c r="I52" s="202">
        <v>0</v>
      </c>
      <c r="J52" s="202">
        <v>1.93</v>
      </c>
      <c r="K52" s="202">
        <v>8.56</v>
      </c>
      <c r="L52" s="202">
        <v>0.31</v>
      </c>
      <c r="M52" s="202">
        <v>1.07</v>
      </c>
      <c r="N52" s="202">
        <v>1.75</v>
      </c>
      <c r="O52" s="202">
        <v>2.48</v>
      </c>
      <c r="P52" s="202">
        <v>0.68</v>
      </c>
      <c r="Q52" s="202">
        <v>0.3</v>
      </c>
      <c r="R52" s="202">
        <v>0.62</v>
      </c>
      <c r="S52" s="202">
        <v>0</v>
      </c>
      <c r="T52" s="202">
        <v>0</v>
      </c>
      <c r="U52" s="202">
        <v>2.0499999999999998</v>
      </c>
      <c r="V52" s="202">
        <v>0.31</v>
      </c>
      <c r="W52" s="202">
        <v>0.66</v>
      </c>
      <c r="X52" s="202">
        <v>-75.98</v>
      </c>
      <c r="Y52" s="202">
        <v>0</v>
      </c>
      <c r="Z52" s="202">
        <v>6.67</v>
      </c>
      <c r="AA52" s="202">
        <v>1.33</v>
      </c>
      <c r="AB52" s="202">
        <v>0</v>
      </c>
      <c r="AC52" s="202">
        <v>18.62</v>
      </c>
      <c r="AD52" s="202">
        <v>0</v>
      </c>
      <c r="AE52" s="202">
        <v>0</v>
      </c>
      <c r="AF52" s="202">
        <v>0</v>
      </c>
      <c r="AG52" s="202">
        <v>51.37</v>
      </c>
      <c r="AH52" s="202">
        <v>0</v>
      </c>
      <c r="AI52" s="202">
        <v>0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186.77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1.84</v>
      </c>
      <c r="E53" s="202">
        <v>0</v>
      </c>
      <c r="F53" s="202">
        <v>0</v>
      </c>
      <c r="G53" s="202">
        <v>30.05</v>
      </c>
      <c r="H53" s="202">
        <v>0</v>
      </c>
      <c r="I53" s="202">
        <v>0</v>
      </c>
      <c r="J53" s="202">
        <v>1.93</v>
      </c>
      <c r="K53" s="202">
        <v>8.56</v>
      </c>
      <c r="L53" s="202">
        <v>0.31</v>
      </c>
      <c r="M53" s="202">
        <v>1.07</v>
      </c>
      <c r="N53" s="202">
        <v>1.75</v>
      </c>
      <c r="O53" s="202">
        <v>2.48</v>
      </c>
      <c r="P53" s="202">
        <v>0.68</v>
      </c>
      <c r="Q53" s="202">
        <v>0.3</v>
      </c>
      <c r="R53" s="202">
        <v>0.62</v>
      </c>
      <c r="S53" s="202">
        <v>0</v>
      </c>
      <c r="T53" s="202">
        <v>0</v>
      </c>
      <c r="U53" s="202">
        <v>2.0499999999999998</v>
      </c>
      <c r="V53" s="202">
        <v>0.31</v>
      </c>
      <c r="W53" s="202">
        <v>0.66</v>
      </c>
      <c r="X53" s="202">
        <v>-75.98</v>
      </c>
      <c r="Y53" s="202">
        <v>0</v>
      </c>
      <c r="Z53" s="202">
        <v>6.67</v>
      </c>
      <c r="AA53" s="202">
        <v>1.33</v>
      </c>
      <c r="AB53" s="202">
        <v>0</v>
      </c>
      <c r="AC53" s="202">
        <v>18.62</v>
      </c>
      <c r="AD53" s="202">
        <v>0</v>
      </c>
      <c r="AE53" s="202">
        <v>0</v>
      </c>
      <c r="AF53" s="202">
        <v>0</v>
      </c>
      <c r="AG53" s="202">
        <v>51.37</v>
      </c>
      <c r="AH53" s="202">
        <v>0</v>
      </c>
      <c r="AI53" s="202">
        <v>0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1.84</v>
      </c>
      <c r="E54" s="202">
        <v>0</v>
      </c>
      <c r="F54" s="202">
        <v>0</v>
      </c>
      <c r="G54" s="202">
        <v>30.05</v>
      </c>
      <c r="H54" s="202">
        <v>0</v>
      </c>
      <c r="I54" s="202">
        <v>0</v>
      </c>
      <c r="J54" s="202">
        <v>3.13</v>
      </c>
      <c r="K54" s="202">
        <v>8.56</v>
      </c>
      <c r="L54" s="202">
        <v>0.31</v>
      </c>
      <c r="M54" s="202">
        <v>1.07</v>
      </c>
      <c r="N54" s="202">
        <v>1.75</v>
      </c>
      <c r="O54" s="202">
        <v>2.48</v>
      </c>
      <c r="P54" s="202">
        <v>0.68</v>
      </c>
      <c r="Q54" s="202">
        <v>0.3</v>
      </c>
      <c r="R54" s="202">
        <v>0.62</v>
      </c>
      <c r="S54" s="202">
        <v>0</v>
      </c>
      <c r="T54" s="202">
        <v>0</v>
      </c>
      <c r="U54" s="202">
        <v>2.0499999999999998</v>
      </c>
      <c r="V54" s="202">
        <v>0.31</v>
      </c>
      <c r="W54" s="202">
        <v>0.66</v>
      </c>
      <c r="X54" s="202">
        <v>-75.98</v>
      </c>
      <c r="Y54" s="202">
        <v>0</v>
      </c>
      <c r="Z54" s="202">
        <v>6.67</v>
      </c>
      <c r="AA54" s="202">
        <v>1.33</v>
      </c>
      <c r="AB54" s="202">
        <v>0</v>
      </c>
      <c r="AC54" s="202">
        <v>18.62</v>
      </c>
      <c r="AD54" s="202">
        <v>0</v>
      </c>
      <c r="AE54" s="202">
        <v>0</v>
      </c>
      <c r="AF54" s="202">
        <v>0</v>
      </c>
      <c r="AG54" s="202">
        <v>51.37</v>
      </c>
      <c r="AH54" s="202">
        <v>0</v>
      </c>
      <c r="AI54" s="202">
        <v>0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1.84</v>
      </c>
      <c r="E55" s="202">
        <v>0</v>
      </c>
      <c r="F55" s="202">
        <v>0</v>
      </c>
      <c r="G55" s="202">
        <v>30.05</v>
      </c>
      <c r="H55" s="202">
        <v>0</v>
      </c>
      <c r="I55" s="202">
        <v>0</v>
      </c>
      <c r="J55" s="202">
        <v>3.13</v>
      </c>
      <c r="K55" s="202">
        <v>8.56</v>
      </c>
      <c r="L55" s="202">
        <v>0.31</v>
      </c>
      <c r="M55" s="202">
        <v>1.07</v>
      </c>
      <c r="N55" s="202">
        <v>1.75</v>
      </c>
      <c r="O55" s="202">
        <v>2.48</v>
      </c>
      <c r="P55" s="202">
        <v>0.68</v>
      </c>
      <c r="Q55" s="202">
        <v>0.3</v>
      </c>
      <c r="R55" s="202">
        <v>0.62</v>
      </c>
      <c r="S55" s="202">
        <v>0</v>
      </c>
      <c r="T55" s="202">
        <v>0</v>
      </c>
      <c r="U55" s="202">
        <v>2.0499999999999998</v>
      </c>
      <c r="V55" s="202">
        <v>0.31</v>
      </c>
      <c r="W55" s="202">
        <v>0.66</v>
      </c>
      <c r="X55" s="202">
        <v>-75.98</v>
      </c>
      <c r="Y55" s="202">
        <v>0</v>
      </c>
      <c r="Z55" s="202">
        <v>5.88</v>
      </c>
      <c r="AA55" s="202">
        <v>1.33</v>
      </c>
      <c r="AB55" s="202">
        <v>0</v>
      </c>
      <c r="AC55" s="202">
        <v>18.62</v>
      </c>
      <c r="AD55" s="202">
        <v>0</v>
      </c>
      <c r="AE55" s="202">
        <v>0</v>
      </c>
      <c r="AF55" s="202">
        <v>0</v>
      </c>
      <c r="AG55" s="202">
        <v>51.37</v>
      </c>
      <c r="AH55" s="202">
        <v>0</v>
      </c>
      <c r="AI55" s="202">
        <v>0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1.84</v>
      </c>
      <c r="E56" s="202">
        <v>0</v>
      </c>
      <c r="F56" s="202">
        <v>0</v>
      </c>
      <c r="G56" s="202">
        <v>30.05</v>
      </c>
      <c r="H56" s="202">
        <v>0</v>
      </c>
      <c r="I56" s="202">
        <v>0</v>
      </c>
      <c r="J56" s="202">
        <v>3.85</v>
      </c>
      <c r="K56" s="202">
        <v>8.56</v>
      </c>
      <c r="L56" s="202">
        <v>0.31</v>
      </c>
      <c r="M56" s="202">
        <v>1.07</v>
      </c>
      <c r="N56" s="202">
        <v>1.75</v>
      </c>
      <c r="O56" s="202">
        <v>2.48</v>
      </c>
      <c r="P56" s="202">
        <v>0.68</v>
      </c>
      <c r="Q56" s="202">
        <v>0.3</v>
      </c>
      <c r="R56" s="202">
        <v>0.62</v>
      </c>
      <c r="S56" s="202">
        <v>0</v>
      </c>
      <c r="T56" s="202">
        <v>0</v>
      </c>
      <c r="U56" s="202">
        <v>2.0499999999999998</v>
      </c>
      <c r="V56" s="202">
        <v>0.31</v>
      </c>
      <c r="W56" s="202">
        <v>0.66</v>
      </c>
      <c r="X56" s="202">
        <v>-75.98</v>
      </c>
      <c r="Y56" s="202">
        <v>0</v>
      </c>
      <c r="Z56" s="202">
        <v>5.88</v>
      </c>
      <c r="AA56" s="202">
        <v>1.33</v>
      </c>
      <c r="AB56" s="202">
        <v>0</v>
      </c>
      <c r="AC56" s="202">
        <v>18.62</v>
      </c>
      <c r="AD56" s="202">
        <v>0</v>
      </c>
      <c r="AE56" s="202">
        <v>0</v>
      </c>
      <c r="AF56" s="202">
        <v>0</v>
      </c>
      <c r="AG56" s="202">
        <v>51.37</v>
      </c>
      <c r="AH56" s="202">
        <v>0</v>
      </c>
      <c r="AI56" s="202">
        <v>0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1.84</v>
      </c>
      <c r="E57" s="202">
        <v>0</v>
      </c>
      <c r="F57" s="202">
        <v>0</v>
      </c>
      <c r="G57" s="202">
        <v>30.05</v>
      </c>
      <c r="H57" s="202">
        <v>0</v>
      </c>
      <c r="I57" s="202">
        <v>0</v>
      </c>
      <c r="J57" s="202">
        <v>3.85</v>
      </c>
      <c r="K57" s="202">
        <v>8.56</v>
      </c>
      <c r="L57" s="202">
        <v>0.31</v>
      </c>
      <c r="M57" s="202">
        <v>1.07</v>
      </c>
      <c r="N57" s="202">
        <v>1.75</v>
      </c>
      <c r="O57" s="202">
        <v>2.48</v>
      </c>
      <c r="P57" s="202">
        <v>0.68</v>
      </c>
      <c r="Q57" s="202">
        <v>0.3</v>
      </c>
      <c r="R57" s="202">
        <v>0.62</v>
      </c>
      <c r="S57" s="202">
        <v>0</v>
      </c>
      <c r="T57" s="202">
        <v>0</v>
      </c>
      <c r="U57" s="202">
        <v>2.0499999999999998</v>
      </c>
      <c r="V57" s="202">
        <v>0.31</v>
      </c>
      <c r="W57" s="202">
        <v>0.66</v>
      </c>
      <c r="X57" s="202">
        <v>-75.930000000000007</v>
      </c>
      <c r="Y57" s="202">
        <v>0</v>
      </c>
      <c r="Z57" s="202">
        <v>6.67</v>
      </c>
      <c r="AA57" s="202">
        <v>1.33</v>
      </c>
      <c r="AB57" s="202">
        <v>0</v>
      </c>
      <c r="AC57" s="202">
        <v>19.21</v>
      </c>
      <c r="AD57" s="202">
        <v>0</v>
      </c>
      <c r="AE57" s="202">
        <v>0</v>
      </c>
      <c r="AF57" s="202">
        <v>0</v>
      </c>
      <c r="AG57" s="202">
        <v>51.37</v>
      </c>
      <c r="AH57" s="202">
        <v>0</v>
      </c>
      <c r="AI57" s="202">
        <v>0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1.84</v>
      </c>
      <c r="E58" s="202">
        <v>0</v>
      </c>
      <c r="F58" s="202">
        <v>0</v>
      </c>
      <c r="G58" s="202">
        <v>30.05</v>
      </c>
      <c r="H58" s="202">
        <v>0</v>
      </c>
      <c r="I58" s="202">
        <v>0</v>
      </c>
      <c r="J58" s="202">
        <v>5.05</v>
      </c>
      <c r="K58" s="202">
        <v>8.56</v>
      </c>
      <c r="L58" s="202">
        <v>0.31</v>
      </c>
      <c r="M58" s="202">
        <v>1.07</v>
      </c>
      <c r="N58" s="202">
        <v>1.75</v>
      </c>
      <c r="O58" s="202">
        <v>2.48</v>
      </c>
      <c r="P58" s="202">
        <v>0.68</v>
      </c>
      <c r="Q58" s="202">
        <v>0.3</v>
      </c>
      <c r="R58" s="202">
        <v>0.62</v>
      </c>
      <c r="S58" s="202">
        <v>0</v>
      </c>
      <c r="T58" s="202">
        <v>0</v>
      </c>
      <c r="U58" s="202">
        <v>2.0499999999999998</v>
      </c>
      <c r="V58" s="202">
        <v>0.31</v>
      </c>
      <c r="W58" s="202">
        <v>0.66</v>
      </c>
      <c r="X58" s="202">
        <v>-75.930000000000007</v>
      </c>
      <c r="Y58" s="202">
        <v>0</v>
      </c>
      <c r="Z58" s="202">
        <v>6.67</v>
      </c>
      <c r="AA58" s="202">
        <v>1.33</v>
      </c>
      <c r="AB58" s="202">
        <v>0</v>
      </c>
      <c r="AC58" s="202">
        <v>19.21</v>
      </c>
      <c r="AD58" s="202">
        <v>0</v>
      </c>
      <c r="AE58" s="202">
        <v>0</v>
      </c>
      <c r="AF58" s="202">
        <v>0</v>
      </c>
      <c r="AG58" s="202">
        <v>51.37</v>
      </c>
      <c r="AH58" s="202">
        <v>0</v>
      </c>
      <c r="AI58" s="202">
        <v>0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1.84</v>
      </c>
      <c r="E59" s="202">
        <v>0</v>
      </c>
      <c r="F59" s="202">
        <v>0</v>
      </c>
      <c r="G59" s="202">
        <v>29.95</v>
      </c>
      <c r="H59" s="202">
        <v>0</v>
      </c>
      <c r="I59" s="202">
        <v>0</v>
      </c>
      <c r="J59" s="202">
        <v>10.58</v>
      </c>
      <c r="K59" s="202">
        <v>8.56</v>
      </c>
      <c r="L59" s="202">
        <v>0.31</v>
      </c>
      <c r="M59" s="202">
        <v>1.07</v>
      </c>
      <c r="N59" s="202">
        <v>1.75</v>
      </c>
      <c r="O59" s="202">
        <v>2.48</v>
      </c>
      <c r="P59" s="202">
        <v>0.68</v>
      </c>
      <c r="Q59" s="202">
        <v>0.3</v>
      </c>
      <c r="R59" s="202">
        <v>0.62</v>
      </c>
      <c r="S59" s="202">
        <v>0</v>
      </c>
      <c r="T59" s="202">
        <v>0</v>
      </c>
      <c r="U59" s="202">
        <v>2.0499999999999998</v>
      </c>
      <c r="V59" s="202">
        <v>0.31</v>
      </c>
      <c r="W59" s="202">
        <v>0.66</v>
      </c>
      <c r="X59" s="202">
        <v>-75.930000000000007</v>
      </c>
      <c r="Y59" s="202">
        <v>0</v>
      </c>
      <c r="Z59" s="202">
        <v>6.67</v>
      </c>
      <c r="AA59" s="202">
        <v>1.33</v>
      </c>
      <c r="AB59" s="202">
        <v>0</v>
      </c>
      <c r="AC59" s="202">
        <v>19.21</v>
      </c>
      <c r="AD59" s="202">
        <v>0</v>
      </c>
      <c r="AE59" s="202">
        <v>0</v>
      </c>
      <c r="AF59" s="202">
        <v>0</v>
      </c>
      <c r="AG59" s="202">
        <v>51.94</v>
      </c>
      <c r="AH59" s="202">
        <v>0</v>
      </c>
      <c r="AI59" s="202">
        <v>0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186.77</v>
      </c>
      <c r="AP59" s="202">
        <v>-14.14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1.84</v>
      </c>
      <c r="E60" s="202">
        <v>0</v>
      </c>
      <c r="F60" s="202">
        <v>0</v>
      </c>
      <c r="G60" s="202">
        <v>29.95</v>
      </c>
      <c r="H60" s="202">
        <v>0</v>
      </c>
      <c r="I60" s="202">
        <v>0</v>
      </c>
      <c r="J60" s="202">
        <v>7.22</v>
      </c>
      <c r="K60" s="202">
        <v>8.56</v>
      </c>
      <c r="L60" s="202">
        <v>0.31</v>
      </c>
      <c r="M60" s="202">
        <v>1.07</v>
      </c>
      <c r="N60" s="202">
        <v>1.75</v>
      </c>
      <c r="O60" s="202">
        <v>2.48</v>
      </c>
      <c r="P60" s="202">
        <v>0.68</v>
      </c>
      <c r="Q60" s="202">
        <v>0.3</v>
      </c>
      <c r="R60" s="202">
        <v>0.62</v>
      </c>
      <c r="S60" s="202">
        <v>0</v>
      </c>
      <c r="T60" s="202">
        <v>0</v>
      </c>
      <c r="U60" s="202">
        <v>2.0499999999999998</v>
      </c>
      <c r="V60" s="202">
        <v>0.31</v>
      </c>
      <c r="W60" s="202">
        <v>0.66</v>
      </c>
      <c r="X60" s="202">
        <v>-75.930000000000007</v>
      </c>
      <c r="Y60" s="202">
        <v>0</v>
      </c>
      <c r="Z60" s="202">
        <v>6.67</v>
      </c>
      <c r="AA60" s="202">
        <v>1.33</v>
      </c>
      <c r="AB60" s="202">
        <v>0</v>
      </c>
      <c r="AC60" s="202">
        <v>19.21</v>
      </c>
      <c r="AD60" s="202">
        <v>0</v>
      </c>
      <c r="AE60" s="202">
        <v>0</v>
      </c>
      <c r="AF60" s="202">
        <v>0</v>
      </c>
      <c r="AG60" s="202">
        <v>51.94</v>
      </c>
      <c r="AH60" s="202">
        <v>0</v>
      </c>
      <c r="AI60" s="202">
        <v>0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186.77</v>
      </c>
      <c r="AP60" s="202">
        <v>-14.14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2.77</v>
      </c>
      <c r="E61" s="202">
        <v>0</v>
      </c>
      <c r="F61" s="202">
        <v>0</v>
      </c>
      <c r="G61" s="202">
        <v>29.95</v>
      </c>
      <c r="H61" s="202">
        <v>0</v>
      </c>
      <c r="I61" s="202">
        <v>0</v>
      </c>
      <c r="J61" s="202">
        <v>7.7</v>
      </c>
      <c r="K61" s="202">
        <v>8.56</v>
      </c>
      <c r="L61" s="202">
        <v>0.31</v>
      </c>
      <c r="M61" s="202">
        <v>1.07</v>
      </c>
      <c r="N61" s="202">
        <v>1.75</v>
      </c>
      <c r="O61" s="202">
        <v>2.48</v>
      </c>
      <c r="P61" s="202">
        <v>0.68</v>
      </c>
      <c r="Q61" s="202">
        <v>0.3</v>
      </c>
      <c r="R61" s="202">
        <v>0.62</v>
      </c>
      <c r="S61" s="202">
        <v>0</v>
      </c>
      <c r="T61" s="202">
        <v>0</v>
      </c>
      <c r="U61" s="202">
        <v>2.0499999999999998</v>
      </c>
      <c r="V61" s="202">
        <v>0.31</v>
      </c>
      <c r="W61" s="202">
        <v>0.66</v>
      </c>
      <c r="X61" s="202">
        <v>-69.03</v>
      </c>
      <c r="Y61" s="202">
        <v>0</v>
      </c>
      <c r="Z61" s="202">
        <v>6.67</v>
      </c>
      <c r="AA61" s="202">
        <v>1.33</v>
      </c>
      <c r="AB61" s="202">
        <v>0</v>
      </c>
      <c r="AC61" s="202">
        <v>19.21</v>
      </c>
      <c r="AD61" s="202">
        <v>0</v>
      </c>
      <c r="AE61" s="202">
        <v>0</v>
      </c>
      <c r="AF61" s="202">
        <v>0</v>
      </c>
      <c r="AG61" s="202">
        <v>51.94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186.77</v>
      </c>
      <c r="AP61" s="202">
        <v>-14.14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3.92</v>
      </c>
      <c r="E62" s="202">
        <v>0</v>
      </c>
      <c r="F62" s="202">
        <v>0</v>
      </c>
      <c r="G62" s="202">
        <v>29.95</v>
      </c>
      <c r="H62" s="202">
        <v>0</v>
      </c>
      <c r="I62" s="202">
        <v>0</v>
      </c>
      <c r="J62" s="202">
        <v>7.7</v>
      </c>
      <c r="K62" s="202">
        <v>8.56</v>
      </c>
      <c r="L62" s="202">
        <v>0.31</v>
      </c>
      <c r="M62" s="202">
        <v>1.07</v>
      </c>
      <c r="N62" s="202">
        <v>1.75</v>
      </c>
      <c r="O62" s="202">
        <v>2.48</v>
      </c>
      <c r="P62" s="202">
        <v>0.68</v>
      </c>
      <c r="Q62" s="202">
        <v>0.3</v>
      </c>
      <c r="R62" s="202">
        <v>0.62</v>
      </c>
      <c r="S62" s="202">
        <v>0</v>
      </c>
      <c r="T62" s="202">
        <v>0</v>
      </c>
      <c r="U62" s="202">
        <v>2.0499999999999998</v>
      </c>
      <c r="V62" s="202">
        <v>0.31</v>
      </c>
      <c r="W62" s="202">
        <v>0.66</v>
      </c>
      <c r="X62" s="202">
        <v>-33.57</v>
      </c>
      <c r="Y62" s="202">
        <v>0</v>
      </c>
      <c r="Z62" s="202">
        <v>6.67</v>
      </c>
      <c r="AA62" s="202">
        <v>1.33</v>
      </c>
      <c r="AB62" s="202">
        <v>0</v>
      </c>
      <c r="AC62" s="202">
        <v>19.21</v>
      </c>
      <c r="AD62" s="202">
        <v>0</v>
      </c>
      <c r="AE62" s="202">
        <v>0</v>
      </c>
      <c r="AF62" s="202">
        <v>0</v>
      </c>
      <c r="AG62" s="202">
        <v>51.94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186.77</v>
      </c>
      <c r="AP62" s="202">
        <v>-14.14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4.84</v>
      </c>
      <c r="E63" s="202">
        <v>0</v>
      </c>
      <c r="F63" s="202">
        <v>0</v>
      </c>
      <c r="G63" s="202">
        <v>29.95</v>
      </c>
      <c r="H63" s="202">
        <v>0</v>
      </c>
      <c r="I63" s="202">
        <v>0</v>
      </c>
      <c r="J63" s="202">
        <v>8.18</v>
      </c>
      <c r="K63" s="202">
        <v>8.56</v>
      </c>
      <c r="L63" s="202">
        <v>0.31</v>
      </c>
      <c r="M63" s="202">
        <v>1.07</v>
      </c>
      <c r="N63" s="202">
        <v>1.75</v>
      </c>
      <c r="O63" s="202">
        <v>2.48</v>
      </c>
      <c r="P63" s="202">
        <v>0.68</v>
      </c>
      <c r="Q63" s="202">
        <v>0.3</v>
      </c>
      <c r="R63" s="202">
        <v>0.62</v>
      </c>
      <c r="S63" s="202">
        <v>0</v>
      </c>
      <c r="T63" s="202">
        <v>0</v>
      </c>
      <c r="U63" s="202">
        <v>2.0499999999999998</v>
      </c>
      <c r="V63" s="202">
        <v>0.31</v>
      </c>
      <c r="W63" s="202">
        <v>0.66</v>
      </c>
      <c r="X63" s="202">
        <v>-33.57</v>
      </c>
      <c r="Y63" s="202">
        <v>0</v>
      </c>
      <c r="Z63" s="202">
        <v>6.67</v>
      </c>
      <c r="AA63" s="202">
        <v>1.33</v>
      </c>
      <c r="AB63" s="202">
        <v>0</v>
      </c>
      <c r="AC63" s="202">
        <v>19.21</v>
      </c>
      <c r="AD63" s="202">
        <v>0</v>
      </c>
      <c r="AE63" s="202">
        <v>0</v>
      </c>
      <c r="AF63" s="202">
        <v>0</v>
      </c>
      <c r="AG63" s="202">
        <v>51.94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186.77</v>
      </c>
      <c r="AP63" s="202">
        <v>-14.14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4.84</v>
      </c>
      <c r="E64" s="202">
        <v>0</v>
      </c>
      <c r="F64" s="202">
        <v>0</v>
      </c>
      <c r="G64" s="202">
        <v>29.95</v>
      </c>
      <c r="H64" s="202">
        <v>0</v>
      </c>
      <c r="I64" s="202">
        <v>0</v>
      </c>
      <c r="J64" s="202">
        <v>8.18</v>
      </c>
      <c r="K64" s="202">
        <v>8.56</v>
      </c>
      <c r="L64" s="202">
        <v>0.31</v>
      </c>
      <c r="M64" s="202">
        <v>1.07</v>
      </c>
      <c r="N64" s="202">
        <v>1.75</v>
      </c>
      <c r="O64" s="202">
        <v>2.48</v>
      </c>
      <c r="P64" s="202">
        <v>0.68</v>
      </c>
      <c r="Q64" s="202">
        <v>0.3</v>
      </c>
      <c r="R64" s="202">
        <v>0.62</v>
      </c>
      <c r="S64" s="202">
        <v>0</v>
      </c>
      <c r="T64" s="202">
        <v>0</v>
      </c>
      <c r="U64" s="202">
        <v>2.0499999999999998</v>
      </c>
      <c r="V64" s="202">
        <v>0.31</v>
      </c>
      <c r="W64" s="202">
        <v>0.66</v>
      </c>
      <c r="X64" s="202">
        <v>-33.57</v>
      </c>
      <c r="Y64" s="202">
        <v>0</v>
      </c>
      <c r="Z64" s="202">
        <v>6.67</v>
      </c>
      <c r="AA64" s="202">
        <v>1.33</v>
      </c>
      <c r="AB64" s="202">
        <v>0</v>
      </c>
      <c r="AC64" s="202">
        <v>19.21</v>
      </c>
      <c r="AD64" s="202">
        <v>0</v>
      </c>
      <c r="AE64" s="202">
        <v>0</v>
      </c>
      <c r="AF64" s="202">
        <v>0</v>
      </c>
      <c r="AG64" s="202">
        <v>51.94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186.77</v>
      </c>
      <c r="AP64" s="202">
        <v>-14.14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4.84</v>
      </c>
      <c r="E65" s="202">
        <v>0</v>
      </c>
      <c r="F65" s="202">
        <v>0</v>
      </c>
      <c r="G65" s="202">
        <v>29.95</v>
      </c>
      <c r="H65" s="202">
        <v>0</v>
      </c>
      <c r="I65" s="202">
        <v>0</v>
      </c>
      <c r="J65" s="202">
        <v>9.8699999999999992</v>
      </c>
      <c r="K65" s="202">
        <v>8.56</v>
      </c>
      <c r="L65" s="202">
        <v>0.31</v>
      </c>
      <c r="M65" s="202">
        <v>1.07</v>
      </c>
      <c r="N65" s="202">
        <v>1.75</v>
      </c>
      <c r="O65" s="202">
        <v>2.48</v>
      </c>
      <c r="P65" s="202">
        <v>0.68</v>
      </c>
      <c r="Q65" s="202">
        <v>0.3</v>
      </c>
      <c r="R65" s="202">
        <v>0.62</v>
      </c>
      <c r="S65" s="202">
        <v>0</v>
      </c>
      <c r="T65" s="202">
        <v>0</v>
      </c>
      <c r="U65" s="202">
        <v>2.0499999999999998</v>
      </c>
      <c r="V65" s="202">
        <v>0.31</v>
      </c>
      <c r="W65" s="202">
        <v>0.66</v>
      </c>
      <c r="X65" s="202">
        <v>-33.57</v>
      </c>
      <c r="Y65" s="202">
        <v>0</v>
      </c>
      <c r="Z65" s="202">
        <v>6.67</v>
      </c>
      <c r="AA65" s="202">
        <v>1.33</v>
      </c>
      <c r="AB65" s="202">
        <v>0</v>
      </c>
      <c r="AC65" s="202">
        <v>19.21</v>
      </c>
      <c r="AD65" s="202">
        <v>0</v>
      </c>
      <c r="AE65" s="202">
        <v>0</v>
      </c>
      <c r="AF65" s="202">
        <v>0</v>
      </c>
      <c r="AG65" s="202">
        <v>51.94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186.77</v>
      </c>
      <c r="AP65" s="202">
        <v>-14.14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4.84</v>
      </c>
      <c r="E66" s="202">
        <v>0</v>
      </c>
      <c r="F66" s="202">
        <v>0</v>
      </c>
      <c r="G66" s="202">
        <v>29.95</v>
      </c>
      <c r="H66" s="202">
        <v>0</v>
      </c>
      <c r="I66" s="202">
        <v>0</v>
      </c>
      <c r="J66" s="202">
        <v>15.4</v>
      </c>
      <c r="K66" s="202">
        <v>8.56</v>
      </c>
      <c r="L66" s="202">
        <v>0.31</v>
      </c>
      <c r="M66" s="202">
        <v>1.07</v>
      </c>
      <c r="N66" s="202">
        <v>1.75</v>
      </c>
      <c r="O66" s="202">
        <v>2.48</v>
      </c>
      <c r="P66" s="202">
        <v>0.68</v>
      </c>
      <c r="Q66" s="202">
        <v>0.3</v>
      </c>
      <c r="R66" s="202">
        <v>0.62</v>
      </c>
      <c r="S66" s="202">
        <v>0</v>
      </c>
      <c r="T66" s="202">
        <v>0</v>
      </c>
      <c r="U66" s="202">
        <v>2.0499999999999998</v>
      </c>
      <c r="V66" s="202">
        <v>0.31</v>
      </c>
      <c r="W66" s="202">
        <v>0.66</v>
      </c>
      <c r="X66" s="202">
        <v>-33.57</v>
      </c>
      <c r="Y66" s="202">
        <v>0</v>
      </c>
      <c r="Z66" s="202">
        <v>6.67</v>
      </c>
      <c r="AA66" s="202">
        <v>1.33</v>
      </c>
      <c r="AB66" s="202">
        <v>0</v>
      </c>
      <c r="AC66" s="202">
        <v>19.21</v>
      </c>
      <c r="AD66" s="202">
        <v>0</v>
      </c>
      <c r="AE66" s="202">
        <v>0</v>
      </c>
      <c r="AF66" s="202">
        <v>0</v>
      </c>
      <c r="AG66" s="202">
        <v>51.94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186.77</v>
      </c>
      <c r="AP66" s="202">
        <v>-18.850000000000001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4.84</v>
      </c>
      <c r="E67" s="202">
        <v>0</v>
      </c>
      <c r="F67" s="202">
        <v>0</v>
      </c>
      <c r="G67" s="202">
        <v>29.95</v>
      </c>
      <c r="H67" s="202">
        <v>0</v>
      </c>
      <c r="I67" s="202">
        <v>0</v>
      </c>
      <c r="J67" s="202">
        <v>12.52</v>
      </c>
      <c r="K67" s="202">
        <v>8.56</v>
      </c>
      <c r="L67" s="202">
        <v>0.31</v>
      </c>
      <c r="M67" s="202">
        <v>1.07</v>
      </c>
      <c r="N67" s="202">
        <v>1.75</v>
      </c>
      <c r="O67" s="202">
        <v>2.48</v>
      </c>
      <c r="P67" s="202">
        <v>0.68</v>
      </c>
      <c r="Q67" s="202">
        <v>0.3</v>
      </c>
      <c r="R67" s="202">
        <v>0.63</v>
      </c>
      <c r="S67" s="202">
        <v>0</v>
      </c>
      <c r="T67" s="202">
        <v>0</v>
      </c>
      <c r="U67" s="202">
        <v>2.0499999999999998</v>
      </c>
      <c r="V67" s="202">
        <v>0.31</v>
      </c>
      <c r="W67" s="202">
        <v>0.66</v>
      </c>
      <c r="X67" s="202">
        <v>1.38</v>
      </c>
      <c r="Y67" s="202">
        <v>0</v>
      </c>
      <c r="Z67" s="202">
        <v>6.67</v>
      </c>
      <c r="AA67" s="202">
        <v>1.33</v>
      </c>
      <c r="AB67" s="202">
        <v>0</v>
      </c>
      <c r="AC67" s="202">
        <v>19.21</v>
      </c>
      <c r="AD67" s="202">
        <v>0</v>
      </c>
      <c r="AE67" s="202">
        <v>0</v>
      </c>
      <c r="AF67" s="202">
        <v>0</v>
      </c>
      <c r="AG67" s="202">
        <v>51.94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186.77</v>
      </c>
      <c r="AP67" s="202">
        <v>-23.56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4.84</v>
      </c>
      <c r="E68" s="202">
        <v>0</v>
      </c>
      <c r="F68" s="202">
        <v>0</v>
      </c>
      <c r="G68" s="202">
        <v>29.95</v>
      </c>
      <c r="H68" s="202">
        <v>0</v>
      </c>
      <c r="I68" s="202">
        <v>0</v>
      </c>
      <c r="J68" s="202">
        <v>13.48</v>
      </c>
      <c r="K68" s="202">
        <v>8.56</v>
      </c>
      <c r="L68" s="202">
        <v>0.44</v>
      </c>
      <c r="M68" s="202">
        <v>1.07</v>
      </c>
      <c r="N68" s="202">
        <v>1.75</v>
      </c>
      <c r="O68" s="202">
        <v>2.48</v>
      </c>
      <c r="P68" s="202">
        <v>0.68</v>
      </c>
      <c r="Q68" s="202">
        <v>0.31</v>
      </c>
      <c r="R68" s="202">
        <v>0.62</v>
      </c>
      <c r="S68" s="202">
        <v>0</v>
      </c>
      <c r="T68" s="202">
        <v>0</v>
      </c>
      <c r="U68" s="202">
        <v>2.0499999999999998</v>
      </c>
      <c r="V68" s="202">
        <v>0.31</v>
      </c>
      <c r="W68" s="202">
        <v>0.66</v>
      </c>
      <c r="X68" s="202">
        <v>1.38</v>
      </c>
      <c r="Y68" s="202">
        <v>0</v>
      </c>
      <c r="Z68" s="202">
        <v>6.67</v>
      </c>
      <c r="AA68" s="202">
        <v>1.33</v>
      </c>
      <c r="AB68" s="202">
        <v>0</v>
      </c>
      <c r="AC68" s="202">
        <v>19.21</v>
      </c>
      <c r="AD68" s="202">
        <v>0</v>
      </c>
      <c r="AE68" s="202">
        <v>0</v>
      </c>
      <c r="AF68" s="202">
        <v>0</v>
      </c>
      <c r="AG68" s="202">
        <v>51.94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186.77</v>
      </c>
      <c r="AP68" s="202">
        <v>-23.56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5.76</v>
      </c>
      <c r="E69" s="202">
        <v>0</v>
      </c>
      <c r="F69" s="202">
        <v>0</v>
      </c>
      <c r="G69" s="202">
        <v>29.96</v>
      </c>
      <c r="H69" s="202">
        <v>0</v>
      </c>
      <c r="I69" s="202">
        <v>0</v>
      </c>
      <c r="J69" s="202">
        <v>14.44</v>
      </c>
      <c r="K69" s="202">
        <v>8.56</v>
      </c>
      <c r="L69" s="202">
        <v>0.31</v>
      </c>
      <c r="M69" s="202">
        <v>1.07</v>
      </c>
      <c r="N69" s="202">
        <v>1.75</v>
      </c>
      <c r="O69" s="202">
        <v>2.48</v>
      </c>
      <c r="P69" s="202">
        <v>0.68</v>
      </c>
      <c r="Q69" s="202">
        <v>0.33</v>
      </c>
      <c r="R69" s="202">
        <v>0.61</v>
      </c>
      <c r="S69" s="202">
        <v>0</v>
      </c>
      <c r="T69" s="202">
        <v>0</v>
      </c>
      <c r="U69" s="202">
        <v>2.0499999999999998</v>
      </c>
      <c r="V69" s="202">
        <v>0.31</v>
      </c>
      <c r="W69" s="202">
        <v>0.66</v>
      </c>
      <c r="X69" s="202">
        <v>1.38</v>
      </c>
      <c r="Y69" s="202">
        <v>0</v>
      </c>
      <c r="Z69" s="202">
        <v>6.67</v>
      </c>
      <c r="AA69" s="202">
        <v>1.1499999999999999</v>
      </c>
      <c r="AB69" s="202">
        <v>0</v>
      </c>
      <c r="AC69" s="202">
        <v>19.21</v>
      </c>
      <c r="AD69" s="202">
        <v>0</v>
      </c>
      <c r="AE69" s="202">
        <v>0</v>
      </c>
      <c r="AF69" s="202">
        <v>0</v>
      </c>
      <c r="AG69" s="202">
        <v>51.94</v>
      </c>
      <c r="AH69" s="202">
        <v>0</v>
      </c>
      <c r="AI69" s="202">
        <v>0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147.55000000000001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6.46</v>
      </c>
      <c r="E70" s="202">
        <v>0</v>
      </c>
      <c r="F70" s="202">
        <v>0</v>
      </c>
      <c r="G70" s="202">
        <v>29.96</v>
      </c>
      <c r="H70" s="202">
        <v>0</v>
      </c>
      <c r="I70" s="202">
        <v>0</v>
      </c>
      <c r="J70" s="202">
        <v>14.44</v>
      </c>
      <c r="K70" s="202">
        <v>8.56</v>
      </c>
      <c r="L70" s="202">
        <v>0.31</v>
      </c>
      <c r="M70" s="202">
        <v>1.07</v>
      </c>
      <c r="N70" s="202">
        <v>1.75</v>
      </c>
      <c r="O70" s="202">
        <v>2.48</v>
      </c>
      <c r="P70" s="202">
        <v>0.68</v>
      </c>
      <c r="Q70" s="202">
        <v>0.3</v>
      </c>
      <c r="R70" s="202">
        <v>0.61</v>
      </c>
      <c r="S70" s="202">
        <v>0</v>
      </c>
      <c r="T70" s="202">
        <v>0</v>
      </c>
      <c r="U70" s="202">
        <v>2.0499999999999998</v>
      </c>
      <c r="V70" s="202">
        <v>0.31</v>
      </c>
      <c r="W70" s="202">
        <v>0.66</v>
      </c>
      <c r="X70" s="202">
        <v>1.38</v>
      </c>
      <c r="Y70" s="202">
        <v>0</v>
      </c>
      <c r="Z70" s="202">
        <v>6.67</v>
      </c>
      <c r="AA70" s="202">
        <v>1.1499999999999999</v>
      </c>
      <c r="AB70" s="202">
        <v>0</v>
      </c>
      <c r="AC70" s="202">
        <v>19.21</v>
      </c>
      <c r="AD70" s="202">
        <v>0</v>
      </c>
      <c r="AE70" s="202">
        <v>0</v>
      </c>
      <c r="AF70" s="202">
        <v>0</v>
      </c>
      <c r="AG70" s="202">
        <v>51.94</v>
      </c>
      <c r="AH70" s="202">
        <v>0</v>
      </c>
      <c r="AI70" s="202">
        <v>0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108.34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8.3000000000000007</v>
      </c>
      <c r="E71" s="202">
        <v>0</v>
      </c>
      <c r="F71" s="202">
        <v>0</v>
      </c>
      <c r="G71" s="202">
        <v>29.96</v>
      </c>
      <c r="H71" s="202">
        <v>0</v>
      </c>
      <c r="I71" s="202">
        <v>0</v>
      </c>
      <c r="J71" s="202">
        <v>15.4</v>
      </c>
      <c r="K71" s="202">
        <v>8.56</v>
      </c>
      <c r="L71" s="202">
        <v>0.31</v>
      </c>
      <c r="M71" s="202">
        <v>1.07</v>
      </c>
      <c r="N71" s="202">
        <v>1.75</v>
      </c>
      <c r="O71" s="202">
        <v>2.48</v>
      </c>
      <c r="P71" s="202">
        <v>0.68</v>
      </c>
      <c r="Q71" s="202">
        <v>0.3</v>
      </c>
      <c r="R71" s="202">
        <v>0.62</v>
      </c>
      <c r="S71" s="202">
        <v>0</v>
      </c>
      <c r="T71" s="202">
        <v>0</v>
      </c>
      <c r="U71" s="202">
        <v>2.0499999999999998</v>
      </c>
      <c r="V71" s="202">
        <v>0.31</v>
      </c>
      <c r="W71" s="202">
        <v>0.66</v>
      </c>
      <c r="X71" s="202">
        <v>1.38</v>
      </c>
      <c r="Y71" s="202">
        <v>0</v>
      </c>
      <c r="Z71" s="202">
        <v>6.67</v>
      </c>
      <c r="AA71" s="202">
        <v>1.1499999999999999</v>
      </c>
      <c r="AB71" s="202">
        <v>0</v>
      </c>
      <c r="AC71" s="202">
        <v>19.21</v>
      </c>
      <c r="AD71" s="202">
        <v>0</v>
      </c>
      <c r="AE71" s="202">
        <v>0</v>
      </c>
      <c r="AF71" s="202">
        <v>0</v>
      </c>
      <c r="AG71" s="202">
        <v>51.94</v>
      </c>
      <c r="AH71" s="202">
        <v>0</v>
      </c>
      <c r="AI71" s="202">
        <v>0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69.12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10.38</v>
      </c>
      <c r="E72" s="202">
        <v>0</v>
      </c>
      <c r="F72" s="202">
        <v>0</v>
      </c>
      <c r="G72" s="202">
        <v>29.96</v>
      </c>
      <c r="H72" s="202">
        <v>0</v>
      </c>
      <c r="I72" s="202">
        <v>0</v>
      </c>
      <c r="J72" s="202">
        <v>15.4</v>
      </c>
      <c r="K72" s="202">
        <v>8.56</v>
      </c>
      <c r="L72" s="202">
        <v>0.31</v>
      </c>
      <c r="M72" s="202">
        <v>1.07</v>
      </c>
      <c r="N72" s="202">
        <v>1.75</v>
      </c>
      <c r="O72" s="202">
        <v>2.48</v>
      </c>
      <c r="P72" s="202">
        <v>0.68</v>
      </c>
      <c r="Q72" s="202">
        <v>0.3</v>
      </c>
      <c r="R72" s="202">
        <v>0.62</v>
      </c>
      <c r="S72" s="202">
        <v>0</v>
      </c>
      <c r="T72" s="202">
        <v>0</v>
      </c>
      <c r="U72" s="202">
        <v>2.0499999999999998</v>
      </c>
      <c r="V72" s="202">
        <v>0.31</v>
      </c>
      <c r="W72" s="202">
        <v>0.66</v>
      </c>
      <c r="X72" s="202">
        <v>1.38</v>
      </c>
      <c r="Y72" s="202">
        <v>0</v>
      </c>
      <c r="Z72" s="202">
        <v>6.67</v>
      </c>
      <c r="AA72" s="202">
        <v>1.1499999999999999</v>
      </c>
      <c r="AB72" s="202">
        <v>0</v>
      </c>
      <c r="AC72" s="202">
        <v>19.21</v>
      </c>
      <c r="AD72" s="202">
        <v>0</v>
      </c>
      <c r="AE72" s="202">
        <v>0</v>
      </c>
      <c r="AF72" s="202">
        <v>0</v>
      </c>
      <c r="AG72" s="202">
        <v>51.94</v>
      </c>
      <c r="AH72" s="202">
        <v>0</v>
      </c>
      <c r="AI72" s="202">
        <v>0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66.77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29.96</v>
      </c>
      <c r="H73" s="202">
        <v>0</v>
      </c>
      <c r="I73" s="202">
        <v>0</v>
      </c>
      <c r="J73" s="202">
        <v>21.66</v>
      </c>
      <c r="K73" s="202">
        <v>8.56</v>
      </c>
      <c r="L73" s="202">
        <v>0.31</v>
      </c>
      <c r="M73" s="202">
        <v>1.07</v>
      </c>
      <c r="N73" s="202">
        <v>1.75</v>
      </c>
      <c r="O73" s="202">
        <v>2.48</v>
      </c>
      <c r="P73" s="202">
        <v>0.68</v>
      </c>
      <c r="Q73" s="202">
        <v>0.3</v>
      </c>
      <c r="R73" s="202">
        <v>0.62</v>
      </c>
      <c r="S73" s="202">
        <v>0</v>
      </c>
      <c r="T73" s="202">
        <v>0</v>
      </c>
      <c r="U73" s="202">
        <v>2.0499999999999998</v>
      </c>
      <c r="V73" s="202">
        <v>0.31</v>
      </c>
      <c r="W73" s="202">
        <v>0.66</v>
      </c>
      <c r="X73" s="202">
        <v>1.38</v>
      </c>
      <c r="Y73" s="202">
        <v>0</v>
      </c>
      <c r="Z73" s="202">
        <v>3.46</v>
      </c>
      <c r="AA73" s="202">
        <v>1.1499999999999999</v>
      </c>
      <c r="AB73" s="202">
        <v>0</v>
      </c>
      <c r="AC73" s="202">
        <v>19.21</v>
      </c>
      <c r="AD73" s="202">
        <v>0</v>
      </c>
      <c r="AE73" s="202">
        <v>0</v>
      </c>
      <c r="AF73" s="202">
        <v>0</v>
      </c>
      <c r="AG73" s="202">
        <v>51.94</v>
      </c>
      <c r="AH73" s="202">
        <v>0</v>
      </c>
      <c r="AI73" s="202">
        <v>0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66.77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29.95</v>
      </c>
      <c r="H74" s="202">
        <v>0</v>
      </c>
      <c r="I74" s="202">
        <v>0</v>
      </c>
      <c r="J74" s="202">
        <v>24.07</v>
      </c>
      <c r="K74" s="202">
        <v>8.56</v>
      </c>
      <c r="L74" s="202">
        <v>0.31</v>
      </c>
      <c r="M74" s="202">
        <v>1.07</v>
      </c>
      <c r="N74" s="202">
        <v>1.75</v>
      </c>
      <c r="O74" s="202">
        <v>2.48</v>
      </c>
      <c r="P74" s="202">
        <v>0.68</v>
      </c>
      <c r="Q74" s="202">
        <v>0.3</v>
      </c>
      <c r="R74" s="202">
        <v>0.62</v>
      </c>
      <c r="S74" s="202">
        <v>0</v>
      </c>
      <c r="T74" s="202">
        <v>0</v>
      </c>
      <c r="U74" s="202">
        <v>2.0499999999999998</v>
      </c>
      <c r="V74" s="202">
        <v>0.31</v>
      </c>
      <c r="W74" s="202">
        <v>0.66</v>
      </c>
      <c r="X74" s="202">
        <v>1.38</v>
      </c>
      <c r="Y74" s="202">
        <v>0</v>
      </c>
      <c r="Z74" s="202">
        <v>3.46</v>
      </c>
      <c r="AA74" s="202">
        <v>1.1499999999999999</v>
      </c>
      <c r="AB74" s="202">
        <v>0</v>
      </c>
      <c r="AC74" s="202">
        <v>19.21</v>
      </c>
      <c r="AD74" s="202">
        <v>0</v>
      </c>
      <c r="AE74" s="202">
        <v>0</v>
      </c>
      <c r="AF74" s="202">
        <v>0</v>
      </c>
      <c r="AG74" s="202">
        <v>51.94</v>
      </c>
      <c r="AH74" s="202">
        <v>0</v>
      </c>
      <c r="AI74" s="202">
        <v>0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66.77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11.53</v>
      </c>
      <c r="E75" s="202">
        <v>0</v>
      </c>
      <c r="F75" s="202">
        <v>0</v>
      </c>
      <c r="G75" s="202">
        <v>29.95</v>
      </c>
      <c r="H75" s="202">
        <v>0</v>
      </c>
      <c r="I75" s="202">
        <v>0</v>
      </c>
      <c r="J75" s="202">
        <v>33.69</v>
      </c>
      <c r="K75" s="202">
        <v>8.56</v>
      </c>
      <c r="L75" s="202">
        <v>0.31</v>
      </c>
      <c r="M75" s="202">
        <v>1.07</v>
      </c>
      <c r="N75" s="202">
        <v>1.75</v>
      </c>
      <c r="O75" s="202">
        <v>2.48</v>
      </c>
      <c r="P75" s="202">
        <v>0.68</v>
      </c>
      <c r="Q75" s="202">
        <v>0.3</v>
      </c>
      <c r="R75" s="202">
        <v>0.62</v>
      </c>
      <c r="S75" s="202">
        <v>0</v>
      </c>
      <c r="T75" s="202">
        <v>0</v>
      </c>
      <c r="U75" s="202">
        <v>2.48</v>
      </c>
      <c r="V75" s="202">
        <v>0.31</v>
      </c>
      <c r="W75" s="202">
        <v>0.66</v>
      </c>
      <c r="X75" s="202">
        <v>1.38</v>
      </c>
      <c r="Y75" s="202">
        <v>0</v>
      </c>
      <c r="Z75" s="202">
        <v>3.46</v>
      </c>
      <c r="AA75" s="202">
        <v>1.1499999999999999</v>
      </c>
      <c r="AB75" s="202">
        <v>0</v>
      </c>
      <c r="AC75" s="202">
        <v>19.21</v>
      </c>
      <c r="AD75" s="202">
        <v>0</v>
      </c>
      <c r="AE75" s="202">
        <v>0</v>
      </c>
      <c r="AF75" s="202">
        <v>0</v>
      </c>
      <c r="AG75" s="202">
        <v>51.94</v>
      </c>
      <c r="AH75" s="202">
        <v>0</v>
      </c>
      <c r="AI75" s="202">
        <v>0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72.989999999999995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11.53</v>
      </c>
      <c r="E76" s="202">
        <v>0</v>
      </c>
      <c r="F76" s="202">
        <v>0</v>
      </c>
      <c r="G76" s="202">
        <v>29.95</v>
      </c>
      <c r="H76" s="202">
        <v>0</v>
      </c>
      <c r="I76" s="202">
        <v>0</v>
      </c>
      <c r="J76" s="202">
        <v>38.700000000000003</v>
      </c>
      <c r="K76" s="202">
        <v>8.56</v>
      </c>
      <c r="L76" s="202">
        <v>0.31</v>
      </c>
      <c r="M76" s="202">
        <v>1.07</v>
      </c>
      <c r="N76" s="202">
        <v>1.75</v>
      </c>
      <c r="O76" s="202">
        <v>2.48</v>
      </c>
      <c r="P76" s="202">
        <v>0.68</v>
      </c>
      <c r="Q76" s="202">
        <v>0.3</v>
      </c>
      <c r="R76" s="202">
        <v>0.62</v>
      </c>
      <c r="S76" s="202">
        <v>0</v>
      </c>
      <c r="T76" s="202">
        <v>0</v>
      </c>
      <c r="U76" s="202">
        <v>2.37</v>
      </c>
      <c r="V76" s="202">
        <v>0.31</v>
      </c>
      <c r="W76" s="202">
        <v>0.66</v>
      </c>
      <c r="X76" s="202">
        <v>1.38</v>
      </c>
      <c r="Y76" s="202">
        <v>0</v>
      </c>
      <c r="Z76" s="202">
        <v>3.46</v>
      </c>
      <c r="AA76" s="202">
        <v>1.1499999999999999</v>
      </c>
      <c r="AB76" s="202">
        <v>0</v>
      </c>
      <c r="AC76" s="202">
        <v>19.21</v>
      </c>
      <c r="AD76" s="202">
        <v>0</v>
      </c>
      <c r="AE76" s="202">
        <v>0</v>
      </c>
      <c r="AF76" s="202">
        <v>0</v>
      </c>
      <c r="AG76" s="202">
        <v>51.94</v>
      </c>
      <c r="AH76" s="202">
        <v>0</v>
      </c>
      <c r="AI76" s="202">
        <v>0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11.53</v>
      </c>
      <c r="E77" s="202">
        <v>0</v>
      </c>
      <c r="F77" s="202">
        <v>0</v>
      </c>
      <c r="G77" s="202">
        <v>29.95</v>
      </c>
      <c r="H77" s="202">
        <v>0</v>
      </c>
      <c r="I77" s="202">
        <v>0</v>
      </c>
      <c r="J77" s="202">
        <v>38.700000000000003</v>
      </c>
      <c r="K77" s="202">
        <v>8.56</v>
      </c>
      <c r="L77" s="202">
        <v>0.31</v>
      </c>
      <c r="M77" s="202">
        <v>1.07</v>
      </c>
      <c r="N77" s="202">
        <v>1.75</v>
      </c>
      <c r="O77" s="202">
        <v>2.48</v>
      </c>
      <c r="P77" s="202">
        <v>0.68</v>
      </c>
      <c r="Q77" s="202">
        <v>0.3</v>
      </c>
      <c r="R77" s="202">
        <v>0.62</v>
      </c>
      <c r="S77" s="202">
        <v>0</v>
      </c>
      <c r="T77" s="202">
        <v>0</v>
      </c>
      <c r="U77" s="202">
        <v>2.37</v>
      </c>
      <c r="V77" s="202">
        <v>0.31</v>
      </c>
      <c r="W77" s="202">
        <v>0.66</v>
      </c>
      <c r="X77" s="202">
        <v>1.38</v>
      </c>
      <c r="Y77" s="202">
        <v>0</v>
      </c>
      <c r="Z77" s="202">
        <v>3.46</v>
      </c>
      <c r="AA77" s="202">
        <v>1.1499999999999999</v>
      </c>
      <c r="AB77" s="202">
        <v>0</v>
      </c>
      <c r="AC77" s="202">
        <v>19.21</v>
      </c>
      <c r="AD77" s="202">
        <v>0</v>
      </c>
      <c r="AE77" s="202">
        <v>0</v>
      </c>
      <c r="AF77" s="202">
        <v>0</v>
      </c>
      <c r="AG77" s="202">
        <v>51.94</v>
      </c>
      <c r="AH77" s="202">
        <v>0</v>
      </c>
      <c r="AI77" s="202">
        <v>0</v>
      </c>
      <c r="AJ77" s="202">
        <v>0</v>
      </c>
      <c r="AK77" s="202">
        <v>-35</v>
      </c>
      <c r="AL77" s="202">
        <v>0</v>
      </c>
      <c r="AM77" s="202">
        <v>0</v>
      </c>
      <c r="AN77" s="202">
        <v>0</v>
      </c>
      <c r="AO77" s="202">
        <v>22.99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11.67</v>
      </c>
      <c r="E78" s="202">
        <v>0</v>
      </c>
      <c r="F78" s="202">
        <v>0</v>
      </c>
      <c r="G78" s="202">
        <v>29.95</v>
      </c>
      <c r="H78" s="202">
        <v>0</v>
      </c>
      <c r="I78" s="202">
        <v>0</v>
      </c>
      <c r="J78" s="202">
        <v>38.700000000000003</v>
      </c>
      <c r="K78" s="202">
        <v>8.56</v>
      </c>
      <c r="L78" s="202">
        <v>0.31</v>
      </c>
      <c r="M78" s="202">
        <v>1.07</v>
      </c>
      <c r="N78" s="202">
        <v>1.75</v>
      </c>
      <c r="O78" s="202">
        <v>2.48</v>
      </c>
      <c r="P78" s="202">
        <v>0.68</v>
      </c>
      <c r="Q78" s="202">
        <v>0.3</v>
      </c>
      <c r="R78" s="202">
        <v>0.62</v>
      </c>
      <c r="S78" s="202">
        <v>0</v>
      </c>
      <c r="T78" s="202">
        <v>0</v>
      </c>
      <c r="U78" s="202">
        <v>2.37</v>
      </c>
      <c r="V78" s="202">
        <v>0.31</v>
      </c>
      <c r="W78" s="202">
        <v>0.66</v>
      </c>
      <c r="X78" s="202">
        <v>1.38</v>
      </c>
      <c r="Y78" s="202">
        <v>0</v>
      </c>
      <c r="Z78" s="202">
        <v>3.46</v>
      </c>
      <c r="AA78" s="202">
        <v>1.1499999999999999</v>
      </c>
      <c r="AB78" s="202">
        <v>0</v>
      </c>
      <c r="AC78" s="202">
        <v>19.21</v>
      </c>
      <c r="AD78" s="202">
        <v>0</v>
      </c>
      <c r="AE78" s="202">
        <v>0</v>
      </c>
      <c r="AF78" s="202">
        <v>0</v>
      </c>
      <c r="AG78" s="202">
        <v>51.94</v>
      </c>
      <c r="AH78" s="202">
        <v>0</v>
      </c>
      <c r="AI78" s="202">
        <v>0</v>
      </c>
      <c r="AJ78" s="202">
        <v>0</v>
      </c>
      <c r="AK78" s="202">
        <v>-35</v>
      </c>
      <c r="AL78" s="202">
        <v>0</v>
      </c>
      <c r="AM78" s="202">
        <v>0</v>
      </c>
      <c r="AN78" s="202">
        <v>0</v>
      </c>
      <c r="AO78" s="202">
        <v>72.989999999999995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11.76</v>
      </c>
      <c r="E79" s="202">
        <v>0</v>
      </c>
      <c r="F79" s="202">
        <v>0</v>
      </c>
      <c r="G79" s="202">
        <v>30.05</v>
      </c>
      <c r="H79" s="202">
        <v>0</v>
      </c>
      <c r="I79" s="202">
        <v>0</v>
      </c>
      <c r="J79" s="202">
        <v>38.700000000000003</v>
      </c>
      <c r="K79" s="202">
        <v>8.56</v>
      </c>
      <c r="L79" s="202">
        <v>0.31</v>
      </c>
      <c r="M79" s="202">
        <v>1.07</v>
      </c>
      <c r="N79" s="202">
        <v>1.75</v>
      </c>
      <c r="O79" s="202">
        <v>2.48</v>
      </c>
      <c r="P79" s="202">
        <v>0.68</v>
      </c>
      <c r="Q79" s="202">
        <v>0.3</v>
      </c>
      <c r="R79" s="202">
        <v>0.62</v>
      </c>
      <c r="S79" s="202">
        <v>0</v>
      </c>
      <c r="T79" s="202">
        <v>0</v>
      </c>
      <c r="U79" s="202">
        <v>2.37</v>
      </c>
      <c r="V79" s="202">
        <v>0.31</v>
      </c>
      <c r="W79" s="202">
        <v>0.66</v>
      </c>
      <c r="X79" s="202">
        <v>1.38</v>
      </c>
      <c r="Y79" s="202">
        <v>0</v>
      </c>
      <c r="Z79" s="202">
        <v>3.46</v>
      </c>
      <c r="AA79" s="202">
        <v>1.1499999999999999</v>
      </c>
      <c r="AB79" s="202">
        <v>0</v>
      </c>
      <c r="AC79" s="202">
        <v>19.21</v>
      </c>
      <c r="AD79" s="202">
        <v>0</v>
      </c>
      <c r="AE79" s="202">
        <v>0</v>
      </c>
      <c r="AF79" s="202">
        <v>0</v>
      </c>
      <c r="AG79" s="202">
        <v>51.94</v>
      </c>
      <c r="AH79" s="202">
        <v>0</v>
      </c>
      <c r="AI79" s="202">
        <v>0</v>
      </c>
      <c r="AJ79" s="202">
        <v>0</v>
      </c>
      <c r="AK79" s="202">
        <v>-4.3499999999999996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11.76</v>
      </c>
      <c r="E80" s="202">
        <v>0</v>
      </c>
      <c r="F80" s="202">
        <v>0</v>
      </c>
      <c r="G80" s="202">
        <v>30.05</v>
      </c>
      <c r="H80" s="202">
        <v>0</v>
      </c>
      <c r="I80" s="202">
        <v>0</v>
      </c>
      <c r="J80" s="202">
        <v>38.700000000000003</v>
      </c>
      <c r="K80" s="202">
        <v>8.56</v>
      </c>
      <c r="L80" s="202">
        <v>0.31</v>
      </c>
      <c r="M80" s="202">
        <v>1.07</v>
      </c>
      <c r="N80" s="202">
        <v>1.75</v>
      </c>
      <c r="O80" s="202">
        <v>2.48</v>
      </c>
      <c r="P80" s="202">
        <v>0.68</v>
      </c>
      <c r="Q80" s="202">
        <v>0.3</v>
      </c>
      <c r="R80" s="202">
        <v>0.62</v>
      </c>
      <c r="S80" s="202">
        <v>0</v>
      </c>
      <c r="T80" s="202">
        <v>0</v>
      </c>
      <c r="U80" s="202">
        <v>2.37</v>
      </c>
      <c r="V80" s="202">
        <v>0.31</v>
      </c>
      <c r="W80" s="202">
        <v>0.66</v>
      </c>
      <c r="X80" s="202">
        <v>1.38</v>
      </c>
      <c r="Y80" s="202">
        <v>0</v>
      </c>
      <c r="Z80" s="202">
        <v>3.46</v>
      </c>
      <c r="AA80" s="202">
        <v>1.1499999999999999</v>
      </c>
      <c r="AB80" s="202">
        <v>0</v>
      </c>
      <c r="AC80" s="202">
        <v>19.21</v>
      </c>
      <c r="AD80" s="202">
        <v>0</v>
      </c>
      <c r="AE80" s="202">
        <v>0</v>
      </c>
      <c r="AF80" s="202">
        <v>0</v>
      </c>
      <c r="AG80" s="202">
        <v>51.94</v>
      </c>
      <c r="AH80" s="202">
        <v>0</v>
      </c>
      <c r="AI80" s="202">
        <v>0</v>
      </c>
      <c r="AJ80" s="202">
        <v>0</v>
      </c>
      <c r="AK80" s="202">
        <v>-4.3499999999999996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11.76</v>
      </c>
      <c r="E81" s="202">
        <v>0</v>
      </c>
      <c r="F81" s="202">
        <v>0</v>
      </c>
      <c r="G81" s="202">
        <v>30.05</v>
      </c>
      <c r="H81" s="202">
        <v>0</v>
      </c>
      <c r="I81" s="202">
        <v>0</v>
      </c>
      <c r="J81" s="202">
        <v>38.700000000000003</v>
      </c>
      <c r="K81" s="202">
        <v>8.56</v>
      </c>
      <c r="L81" s="202">
        <v>0.31</v>
      </c>
      <c r="M81" s="202">
        <v>1.07</v>
      </c>
      <c r="N81" s="202">
        <v>1.75</v>
      </c>
      <c r="O81" s="202">
        <v>2.48</v>
      </c>
      <c r="P81" s="202">
        <v>0.68</v>
      </c>
      <c r="Q81" s="202">
        <v>0.3</v>
      </c>
      <c r="R81" s="202">
        <v>0.62</v>
      </c>
      <c r="S81" s="202">
        <v>0</v>
      </c>
      <c r="T81" s="202">
        <v>0</v>
      </c>
      <c r="U81" s="202">
        <v>2.37</v>
      </c>
      <c r="V81" s="202">
        <v>0.31</v>
      </c>
      <c r="W81" s="202">
        <v>0.66</v>
      </c>
      <c r="X81" s="202">
        <v>1.38</v>
      </c>
      <c r="Y81" s="202">
        <v>0</v>
      </c>
      <c r="Z81" s="202">
        <v>3.46</v>
      </c>
      <c r="AA81" s="202">
        <v>1.1499999999999999</v>
      </c>
      <c r="AB81" s="202">
        <v>0</v>
      </c>
      <c r="AC81" s="202">
        <v>19.21</v>
      </c>
      <c r="AD81" s="202">
        <v>0</v>
      </c>
      <c r="AE81" s="202">
        <v>0</v>
      </c>
      <c r="AF81" s="202">
        <v>0</v>
      </c>
      <c r="AG81" s="202">
        <v>51.94</v>
      </c>
      <c r="AH81" s="202">
        <v>0</v>
      </c>
      <c r="AI81" s="202">
        <v>0</v>
      </c>
      <c r="AJ81" s="202">
        <v>0</v>
      </c>
      <c r="AK81" s="202">
        <v>-4.3499999999999996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11.76</v>
      </c>
      <c r="E82" s="202">
        <v>0</v>
      </c>
      <c r="F82" s="202">
        <v>0</v>
      </c>
      <c r="G82" s="202">
        <v>30.05</v>
      </c>
      <c r="H82" s="202">
        <v>0</v>
      </c>
      <c r="I82" s="202">
        <v>0</v>
      </c>
      <c r="J82" s="202">
        <v>38.700000000000003</v>
      </c>
      <c r="K82" s="202">
        <v>8.56</v>
      </c>
      <c r="L82" s="202">
        <v>0.31</v>
      </c>
      <c r="M82" s="202">
        <v>1.07</v>
      </c>
      <c r="N82" s="202">
        <v>1.75</v>
      </c>
      <c r="O82" s="202">
        <v>2.48</v>
      </c>
      <c r="P82" s="202">
        <v>0.68</v>
      </c>
      <c r="Q82" s="202">
        <v>0.3</v>
      </c>
      <c r="R82" s="202">
        <v>0.62</v>
      </c>
      <c r="S82" s="202">
        <v>0</v>
      </c>
      <c r="T82" s="202">
        <v>0</v>
      </c>
      <c r="U82" s="202">
        <v>2.37</v>
      </c>
      <c r="V82" s="202">
        <v>0.31</v>
      </c>
      <c r="W82" s="202">
        <v>0.66</v>
      </c>
      <c r="X82" s="202">
        <v>1.38</v>
      </c>
      <c r="Y82" s="202">
        <v>0</v>
      </c>
      <c r="Z82" s="202">
        <v>3.46</v>
      </c>
      <c r="AA82" s="202">
        <v>1.1499999999999999</v>
      </c>
      <c r="AB82" s="202">
        <v>0</v>
      </c>
      <c r="AC82" s="202">
        <v>19.21</v>
      </c>
      <c r="AD82" s="202">
        <v>0</v>
      </c>
      <c r="AE82" s="202">
        <v>0</v>
      </c>
      <c r="AF82" s="202">
        <v>0</v>
      </c>
      <c r="AG82" s="202">
        <v>51.37</v>
      </c>
      <c r="AH82" s="202">
        <v>0</v>
      </c>
      <c r="AI82" s="202">
        <v>0</v>
      </c>
      <c r="AJ82" s="202">
        <v>0</v>
      </c>
      <c r="AK82" s="202">
        <v>-4.3499999999999996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11.76</v>
      </c>
      <c r="E83" s="202">
        <v>0</v>
      </c>
      <c r="F83" s="202">
        <v>0</v>
      </c>
      <c r="G83" s="202">
        <v>27.43</v>
      </c>
      <c r="H83" s="202">
        <v>0</v>
      </c>
      <c r="I83" s="202">
        <v>0</v>
      </c>
      <c r="J83" s="202">
        <v>38.700000000000003</v>
      </c>
      <c r="K83" s="202">
        <v>8.56</v>
      </c>
      <c r="L83" s="202">
        <v>0.31</v>
      </c>
      <c r="M83" s="202">
        <v>1.07</v>
      </c>
      <c r="N83" s="202">
        <v>1.75</v>
      </c>
      <c r="O83" s="202">
        <v>2.48</v>
      </c>
      <c r="P83" s="202">
        <v>0.68</v>
      </c>
      <c r="Q83" s="202">
        <v>0.3</v>
      </c>
      <c r="R83" s="202">
        <v>0.62</v>
      </c>
      <c r="S83" s="202">
        <v>0</v>
      </c>
      <c r="T83" s="202">
        <v>0</v>
      </c>
      <c r="U83" s="202">
        <v>1.36</v>
      </c>
      <c r="V83" s="202">
        <v>0.31</v>
      </c>
      <c r="W83" s="202">
        <v>0.66</v>
      </c>
      <c r="X83" s="202">
        <v>1.38</v>
      </c>
      <c r="Y83" s="202">
        <v>0</v>
      </c>
      <c r="Z83" s="202">
        <v>3.46</v>
      </c>
      <c r="AA83" s="202">
        <v>1.1499999999999999</v>
      </c>
      <c r="AB83" s="202">
        <v>0</v>
      </c>
      <c r="AC83" s="202">
        <v>18.62</v>
      </c>
      <c r="AD83" s="202">
        <v>0</v>
      </c>
      <c r="AE83" s="202">
        <v>0</v>
      </c>
      <c r="AF83" s="202">
        <v>0</v>
      </c>
      <c r="AG83" s="202">
        <v>51.37</v>
      </c>
      <c r="AH83" s="202">
        <v>0</v>
      </c>
      <c r="AI83" s="202">
        <v>0</v>
      </c>
      <c r="AJ83" s="202">
        <v>0</v>
      </c>
      <c r="AK83" s="202">
        <v>-4.3499999999999996</v>
      </c>
      <c r="AL83" s="202">
        <v>0</v>
      </c>
      <c r="AM83" s="202">
        <v>0</v>
      </c>
      <c r="AN83" s="202">
        <v>0</v>
      </c>
      <c r="AO83" s="202">
        <v>-79.11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11.76</v>
      </c>
      <c r="E84" s="202">
        <v>0</v>
      </c>
      <c r="F84" s="202">
        <v>0</v>
      </c>
      <c r="G84" s="202">
        <v>27.43</v>
      </c>
      <c r="H84" s="202">
        <v>0</v>
      </c>
      <c r="I84" s="202">
        <v>0</v>
      </c>
      <c r="J84" s="202">
        <v>38.700000000000003</v>
      </c>
      <c r="K84" s="202">
        <v>8.56</v>
      </c>
      <c r="L84" s="202">
        <v>0.31</v>
      </c>
      <c r="M84" s="202">
        <v>1.07</v>
      </c>
      <c r="N84" s="202">
        <v>1.75</v>
      </c>
      <c r="O84" s="202">
        <v>2.48</v>
      </c>
      <c r="P84" s="202">
        <v>0.68</v>
      </c>
      <c r="Q84" s="202">
        <v>0.3</v>
      </c>
      <c r="R84" s="202">
        <v>0.62</v>
      </c>
      <c r="S84" s="202">
        <v>0</v>
      </c>
      <c r="T84" s="202">
        <v>0</v>
      </c>
      <c r="U84" s="202">
        <v>1.36</v>
      </c>
      <c r="V84" s="202">
        <v>0.31</v>
      </c>
      <c r="W84" s="202">
        <v>0.66</v>
      </c>
      <c r="X84" s="202">
        <v>1.38</v>
      </c>
      <c r="Y84" s="202">
        <v>0</v>
      </c>
      <c r="Z84" s="202">
        <v>3.46</v>
      </c>
      <c r="AA84" s="202">
        <v>1.1499999999999999</v>
      </c>
      <c r="AB84" s="202">
        <v>0</v>
      </c>
      <c r="AC84" s="202">
        <v>18.62</v>
      </c>
      <c r="AD84" s="202">
        <v>0</v>
      </c>
      <c r="AE84" s="202">
        <v>0</v>
      </c>
      <c r="AF84" s="202">
        <v>0</v>
      </c>
      <c r="AG84" s="202">
        <v>51.37</v>
      </c>
      <c r="AH84" s="202">
        <v>0</v>
      </c>
      <c r="AI84" s="202">
        <v>0</v>
      </c>
      <c r="AJ84" s="202">
        <v>0</v>
      </c>
      <c r="AK84" s="202">
        <v>-4.3499999999999996</v>
      </c>
      <c r="AL84" s="202">
        <v>0</v>
      </c>
      <c r="AM84" s="202">
        <v>0</v>
      </c>
      <c r="AN84" s="202">
        <v>0</v>
      </c>
      <c r="AO84" s="202">
        <v>-40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11.76</v>
      </c>
      <c r="E85" s="202">
        <v>0</v>
      </c>
      <c r="F85" s="202">
        <v>0</v>
      </c>
      <c r="G85" s="202">
        <v>27.43</v>
      </c>
      <c r="H85" s="202">
        <v>0</v>
      </c>
      <c r="I85" s="202">
        <v>0</v>
      </c>
      <c r="J85" s="202">
        <v>38.700000000000003</v>
      </c>
      <c r="K85" s="202">
        <v>8.56</v>
      </c>
      <c r="L85" s="202">
        <v>0.31</v>
      </c>
      <c r="M85" s="202">
        <v>1.07</v>
      </c>
      <c r="N85" s="202">
        <v>1.75</v>
      </c>
      <c r="O85" s="202">
        <v>2.48</v>
      </c>
      <c r="P85" s="202">
        <v>0.68</v>
      </c>
      <c r="Q85" s="202">
        <v>0.3</v>
      </c>
      <c r="R85" s="202">
        <v>0.62</v>
      </c>
      <c r="S85" s="202">
        <v>0</v>
      </c>
      <c r="T85" s="202">
        <v>0</v>
      </c>
      <c r="U85" s="202">
        <v>1.36</v>
      </c>
      <c r="V85" s="202">
        <v>0.31</v>
      </c>
      <c r="W85" s="202">
        <v>0.66</v>
      </c>
      <c r="X85" s="202">
        <v>1.38</v>
      </c>
      <c r="Y85" s="202">
        <v>0</v>
      </c>
      <c r="Z85" s="202">
        <v>3.46</v>
      </c>
      <c r="AA85" s="202">
        <v>1.1499999999999999</v>
      </c>
      <c r="AB85" s="202">
        <v>0</v>
      </c>
      <c r="AC85" s="202">
        <v>18.62</v>
      </c>
      <c r="AD85" s="202">
        <v>0</v>
      </c>
      <c r="AE85" s="202">
        <v>0</v>
      </c>
      <c r="AF85" s="202">
        <v>0</v>
      </c>
      <c r="AG85" s="202">
        <v>51.37</v>
      </c>
      <c r="AH85" s="202">
        <v>0</v>
      </c>
      <c r="AI85" s="202">
        <v>0</v>
      </c>
      <c r="AJ85" s="202">
        <v>0</v>
      </c>
      <c r="AK85" s="202">
        <v>-4.3499999999999996</v>
      </c>
      <c r="AL85" s="202">
        <v>0</v>
      </c>
      <c r="AM85" s="202">
        <v>0</v>
      </c>
      <c r="AN85" s="202">
        <v>0</v>
      </c>
      <c r="AO85" s="202">
        <v>-60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11.76</v>
      </c>
      <c r="E86" s="202">
        <v>0</v>
      </c>
      <c r="F86" s="202">
        <v>0</v>
      </c>
      <c r="G86" s="202">
        <v>27.43</v>
      </c>
      <c r="H86" s="202">
        <v>0</v>
      </c>
      <c r="I86" s="202">
        <v>0</v>
      </c>
      <c r="J86" s="202">
        <v>38.700000000000003</v>
      </c>
      <c r="K86" s="202">
        <v>8.56</v>
      </c>
      <c r="L86" s="202">
        <v>0.31</v>
      </c>
      <c r="M86" s="202">
        <v>1.07</v>
      </c>
      <c r="N86" s="202">
        <v>1.75</v>
      </c>
      <c r="O86" s="202">
        <v>2.48</v>
      </c>
      <c r="P86" s="202">
        <v>0.68</v>
      </c>
      <c r="Q86" s="202">
        <v>0.3</v>
      </c>
      <c r="R86" s="202">
        <v>0.62</v>
      </c>
      <c r="S86" s="202">
        <v>0</v>
      </c>
      <c r="T86" s="202">
        <v>0</v>
      </c>
      <c r="U86" s="202">
        <v>1.36</v>
      </c>
      <c r="V86" s="202">
        <v>0.31</v>
      </c>
      <c r="W86" s="202">
        <v>0.66</v>
      </c>
      <c r="X86" s="202">
        <v>1.38</v>
      </c>
      <c r="Y86" s="202">
        <v>0</v>
      </c>
      <c r="Z86" s="202">
        <v>3.46</v>
      </c>
      <c r="AA86" s="202">
        <v>1.1499999999999999</v>
      </c>
      <c r="AB86" s="202">
        <v>0</v>
      </c>
      <c r="AC86" s="202">
        <v>18.62</v>
      </c>
      <c r="AD86" s="202">
        <v>0</v>
      </c>
      <c r="AE86" s="202">
        <v>0</v>
      </c>
      <c r="AF86" s="202">
        <v>0</v>
      </c>
      <c r="AG86" s="202">
        <v>51.37</v>
      </c>
      <c r="AH86" s="202">
        <v>0</v>
      </c>
      <c r="AI86" s="202">
        <v>0</v>
      </c>
      <c r="AJ86" s="202">
        <v>0</v>
      </c>
      <c r="AK86" s="202">
        <v>-4.3499999999999996</v>
      </c>
      <c r="AL86" s="202">
        <v>0</v>
      </c>
      <c r="AM86" s="202">
        <v>0</v>
      </c>
      <c r="AN86" s="202">
        <v>0</v>
      </c>
      <c r="AO86" s="202">
        <v>-70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11.76</v>
      </c>
      <c r="E87" s="202">
        <v>0</v>
      </c>
      <c r="F87" s="202">
        <v>0</v>
      </c>
      <c r="G87" s="202">
        <v>27.43</v>
      </c>
      <c r="H87" s="202">
        <v>0</v>
      </c>
      <c r="I87" s="202">
        <v>0</v>
      </c>
      <c r="J87" s="202">
        <v>38.700000000000003</v>
      </c>
      <c r="K87" s="202">
        <v>8.56</v>
      </c>
      <c r="L87" s="202">
        <v>0.31</v>
      </c>
      <c r="M87" s="202">
        <v>1.07</v>
      </c>
      <c r="N87" s="202">
        <v>1.75</v>
      </c>
      <c r="O87" s="202">
        <v>2.48</v>
      </c>
      <c r="P87" s="202">
        <v>0.68</v>
      </c>
      <c r="Q87" s="202">
        <v>0.3</v>
      </c>
      <c r="R87" s="202">
        <v>0.62</v>
      </c>
      <c r="S87" s="202">
        <v>0</v>
      </c>
      <c r="T87" s="202">
        <v>0</v>
      </c>
      <c r="U87" s="202">
        <v>1.36</v>
      </c>
      <c r="V87" s="202">
        <v>0.31</v>
      </c>
      <c r="W87" s="202">
        <v>0.66</v>
      </c>
      <c r="X87" s="202">
        <v>1.38</v>
      </c>
      <c r="Y87" s="202">
        <v>0</v>
      </c>
      <c r="Z87" s="202">
        <v>3.46</v>
      </c>
      <c r="AA87" s="202">
        <v>1.1499999999999999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51.37</v>
      </c>
      <c r="AH87" s="202">
        <v>0</v>
      </c>
      <c r="AI87" s="202">
        <v>0</v>
      </c>
      <c r="AJ87" s="202">
        <v>0</v>
      </c>
      <c r="AK87" s="202">
        <v>-4.3499999999999996</v>
      </c>
      <c r="AL87" s="202">
        <v>0</v>
      </c>
      <c r="AM87" s="202">
        <v>0</v>
      </c>
      <c r="AN87" s="202">
        <v>0</v>
      </c>
      <c r="AO87" s="202">
        <v>-81.13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11.76</v>
      </c>
      <c r="E88" s="202">
        <v>0</v>
      </c>
      <c r="F88" s="202">
        <v>0</v>
      </c>
      <c r="G88" s="202">
        <v>27.43</v>
      </c>
      <c r="H88" s="202">
        <v>0</v>
      </c>
      <c r="I88" s="202">
        <v>0</v>
      </c>
      <c r="J88" s="202">
        <v>38.700000000000003</v>
      </c>
      <c r="K88" s="202">
        <v>8.56</v>
      </c>
      <c r="L88" s="202">
        <v>0.31</v>
      </c>
      <c r="M88" s="202">
        <v>1.07</v>
      </c>
      <c r="N88" s="202">
        <v>1.75</v>
      </c>
      <c r="O88" s="202">
        <v>2.48</v>
      </c>
      <c r="P88" s="202">
        <v>0.68</v>
      </c>
      <c r="Q88" s="202">
        <v>0.3</v>
      </c>
      <c r="R88" s="202">
        <v>0.62</v>
      </c>
      <c r="S88" s="202">
        <v>0</v>
      </c>
      <c r="T88" s="202">
        <v>0</v>
      </c>
      <c r="U88" s="202">
        <v>1.36</v>
      </c>
      <c r="V88" s="202">
        <v>0.31</v>
      </c>
      <c r="W88" s="202">
        <v>0.66</v>
      </c>
      <c r="X88" s="202">
        <v>1.38</v>
      </c>
      <c r="Y88" s="202">
        <v>0</v>
      </c>
      <c r="Z88" s="202">
        <v>3.46</v>
      </c>
      <c r="AA88" s="202">
        <v>1.1499999999999999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51.37</v>
      </c>
      <c r="AH88" s="202">
        <v>0</v>
      </c>
      <c r="AI88" s="202">
        <v>0</v>
      </c>
      <c r="AJ88" s="202">
        <v>0</v>
      </c>
      <c r="AK88" s="202">
        <v>-4.3499999999999996</v>
      </c>
      <c r="AL88" s="202">
        <v>0</v>
      </c>
      <c r="AM88" s="202">
        <v>0</v>
      </c>
      <c r="AN88" s="202">
        <v>0</v>
      </c>
      <c r="AO88" s="202">
        <v>-81.13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11.76</v>
      </c>
      <c r="E89" s="202">
        <v>0</v>
      </c>
      <c r="F89" s="202">
        <v>0</v>
      </c>
      <c r="G89" s="202">
        <v>27.43</v>
      </c>
      <c r="H89" s="202">
        <v>0</v>
      </c>
      <c r="I89" s="202">
        <v>0</v>
      </c>
      <c r="J89" s="202">
        <v>38.700000000000003</v>
      </c>
      <c r="K89" s="202">
        <v>8.56</v>
      </c>
      <c r="L89" s="202">
        <v>0.31</v>
      </c>
      <c r="M89" s="202">
        <v>1.07</v>
      </c>
      <c r="N89" s="202">
        <v>1.75</v>
      </c>
      <c r="O89" s="202">
        <v>2.48</v>
      </c>
      <c r="P89" s="202">
        <v>0.68</v>
      </c>
      <c r="Q89" s="202">
        <v>0.3</v>
      </c>
      <c r="R89" s="202">
        <v>0.62</v>
      </c>
      <c r="S89" s="202">
        <v>0</v>
      </c>
      <c r="T89" s="202">
        <v>0</v>
      </c>
      <c r="U89" s="202">
        <v>1.36</v>
      </c>
      <c r="V89" s="202">
        <v>0.31</v>
      </c>
      <c r="W89" s="202">
        <v>0.66</v>
      </c>
      <c r="X89" s="202">
        <v>1.38</v>
      </c>
      <c r="Y89" s="202">
        <v>0</v>
      </c>
      <c r="Z89" s="202">
        <v>3.46</v>
      </c>
      <c r="AA89" s="202">
        <v>1.1499999999999999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51.37</v>
      </c>
      <c r="AH89" s="202">
        <v>0</v>
      </c>
      <c r="AI89" s="202">
        <v>0</v>
      </c>
      <c r="AJ89" s="202">
        <v>0</v>
      </c>
      <c r="AK89" s="202">
        <v>-4.3499999999999996</v>
      </c>
      <c r="AL89" s="202">
        <v>0</v>
      </c>
      <c r="AM89" s="202">
        <v>0</v>
      </c>
      <c r="AN89" s="202">
        <v>0</v>
      </c>
      <c r="AO89" s="202">
        <v>-81.13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11.76</v>
      </c>
      <c r="E90" s="202">
        <v>0</v>
      </c>
      <c r="F90" s="202">
        <v>0</v>
      </c>
      <c r="G90" s="202">
        <v>27.43</v>
      </c>
      <c r="H90" s="202">
        <v>0</v>
      </c>
      <c r="I90" s="202">
        <v>0</v>
      </c>
      <c r="J90" s="202">
        <v>38.700000000000003</v>
      </c>
      <c r="K90" s="202">
        <v>8.56</v>
      </c>
      <c r="L90" s="202">
        <v>0.31</v>
      </c>
      <c r="M90" s="202">
        <v>1.07</v>
      </c>
      <c r="N90" s="202">
        <v>1.75</v>
      </c>
      <c r="O90" s="202">
        <v>2.48</v>
      </c>
      <c r="P90" s="202">
        <v>0.68</v>
      </c>
      <c r="Q90" s="202">
        <v>0.3</v>
      </c>
      <c r="R90" s="202">
        <v>0.62</v>
      </c>
      <c r="S90" s="202">
        <v>0</v>
      </c>
      <c r="T90" s="202">
        <v>0</v>
      </c>
      <c r="U90" s="202">
        <v>1.36</v>
      </c>
      <c r="V90" s="202">
        <v>0.31</v>
      </c>
      <c r="W90" s="202">
        <v>0.66</v>
      </c>
      <c r="X90" s="202">
        <v>1.38</v>
      </c>
      <c r="Y90" s="202">
        <v>0</v>
      </c>
      <c r="Z90" s="202">
        <v>3.46</v>
      </c>
      <c r="AA90" s="202">
        <v>1.1499999999999999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51.37</v>
      </c>
      <c r="AH90" s="202">
        <v>0</v>
      </c>
      <c r="AI90" s="202">
        <v>0</v>
      </c>
      <c r="AJ90" s="202">
        <v>0</v>
      </c>
      <c r="AK90" s="202">
        <v>-4.3499999999999996</v>
      </c>
      <c r="AL90" s="202">
        <v>0</v>
      </c>
      <c r="AM90" s="202">
        <v>0</v>
      </c>
      <c r="AN90" s="202">
        <v>0</v>
      </c>
      <c r="AO90" s="202">
        <v>-81.13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11.99</v>
      </c>
      <c r="E91" s="202">
        <v>0</v>
      </c>
      <c r="F91" s="202">
        <v>0</v>
      </c>
      <c r="G91" s="202">
        <v>27.43</v>
      </c>
      <c r="H91" s="202">
        <v>0</v>
      </c>
      <c r="I91" s="202">
        <v>0</v>
      </c>
      <c r="J91" s="202">
        <v>38.700000000000003</v>
      </c>
      <c r="K91" s="202">
        <v>8.56</v>
      </c>
      <c r="L91" s="202">
        <v>0.31</v>
      </c>
      <c r="M91" s="202">
        <v>1.07</v>
      </c>
      <c r="N91" s="202">
        <v>1.75</v>
      </c>
      <c r="O91" s="202">
        <v>2.48</v>
      </c>
      <c r="P91" s="202">
        <v>0.68</v>
      </c>
      <c r="Q91" s="202">
        <v>0.3</v>
      </c>
      <c r="R91" s="202">
        <v>0.62</v>
      </c>
      <c r="S91" s="202">
        <v>0</v>
      </c>
      <c r="T91" s="202">
        <v>0</v>
      </c>
      <c r="U91" s="202">
        <v>1.36</v>
      </c>
      <c r="V91" s="202">
        <v>0.31</v>
      </c>
      <c r="W91" s="202">
        <v>0.66</v>
      </c>
      <c r="X91" s="202">
        <v>1.38</v>
      </c>
      <c r="Y91" s="202">
        <v>0</v>
      </c>
      <c r="Z91" s="202">
        <v>3.46</v>
      </c>
      <c r="AA91" s="202">
        <v>1.1499999999999999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51.37</v>
      </c>
      <c r="AH91" s="202">
        <v>0</v>
      </c>
      <c r="AI91" s="202">
        <v>0</v>
      </c>
      <c r="AJ91" s="202">
        <v>0</v>
      </c>
      <c r="AK91" s="202">
        <v>-4.3499999999999996</v>
      </c>
      <c r="AL91" s="202">
        <v>0</v>
      </c>
      <c r="AM91" s="202">
        <v>0</v>
      </c>
      <c r="AN91" s="202">
        <v>0</v>
      </c>
      <c r="AO91" s="202">
        <v>-50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11.99</v>
      </c>
      <c r="E92" s="202">
        <v>0</v>
      </c>
      <c r="F92" s="202">
        <v>0</v>
      </c>
      <c r="G92" s="202">
        <v>27.43</v>
      </c>
      <c r="H92" s="202">
        <v>0</v>
      </c>
      <c r="I92" s="202">
        <v>0</v>
      </c>
      <c r="J92" s="202">
        <v>38.700000000000003</v>
      </c>
      <c r="K92" s="202">
        <v>8.56</v>
      </c>
      <c r="L92" s="202">
        <v>0.31</v>
      </c>
      <c r="M92" s="202">
        <v>1.07</v>
      </c>
      <c r="N92" s="202">
        <v>1.75</v>
      </c>
      <c r="O92" s="202">
        <v>2.48</v>
      </c>
      <c r="P92" s="202">
        <v>0.68</v>
      </c>
      <c r="Q92" s="202">
        <v>0.3</v>
      </c>
      <c r="R92" s="202">
        <v>0.62</v>
      </c>
      <c r="S92" s="202">
        <v>0</v>
      </c>
      <c r="T92" s="202">
        <v>0</v>
      </c>
      <c r="U92" s="202">
        <v>1.36</v>
      </c>
      <c r="V92" s="202">
        <v>0.31</v>
      </c>
      <c r="W92" s="202">
        <v>0.66</v>
      </c>
      <c r="X92" s="202">
        <v>1.38</v>
      </c>
      <c r="Y92" s="202">
        <v>0</v>
      </c>
      <c r="Z92" s="202">
        <v>3.46</v>
      </c>
      <c r="AA92" s="202">
        <v>1.1499999999999999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51.37</v>
      </c>
      <c r="AH92" s="202">
        <v>0</v>
      </c>
      <c r="AI92" s="202">
        <v>0</v>
      </c>
      <c r="AJ92" s="202">
        <v>0</v>
      </c>
      <c r="AK92" s="202">
        <v>-4.3499999999999996</v>
      </c>
      <c r="AL92" s="202">
        <v>0</v>
      </c>
      <c r="AM92" s="202">
        <v>0</v>
      </c>
      <c r="AN92" s="202">
        <v>0</v>
      </c>
      <c r="AO92" s="202">
        <v>-60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27.43</v>
      </c>
      <c r="H93" s="202">
        <v>0</v>
      </c>
      <c r="I93" s="202">
        <v>0</v>
      </c>
      <c r="J93" s="202">
        <v>38.700000000000003</v>
      </c>
      <c r="K93" s="202">
        <v>8.56</v>
      </c>
      <c r="L93" s="202">
        <v>0.31</v>
      </c>
      <c r="M93" s="202">
        <v>1.07</v>
      </c>
      <c r="N93" s="202">
        <v>1.75</v>
      </c>
      <c r="O93" s="202">
        <v>2.48</v>
      </c>
      <c r="P93" s="202">
        <v>0.68</v>
      </c>
      <c r="Q93" s="202">
        <v>0.3</v>
      </c>
      <c r="R93" s="202">
        <v>0.62</v>
      </c>
      <c r="S93" s="202">
        <v>0</v>
      </c>
      <c r="T93" s="202">
        <v>0</v>
      </c>
      <c r="U93" s="202">
        <v>1.36</v>
      </c>
      <c r="V93" s="202">
        <v>0.31</v>
      </c>
      <c r="W93" s="202">
        <v>0.66</v>
      </c>
      <c r="X93" s="202">
        <v>1.38</v>
      </c>
      <c r="Y93" s="202">
        <v>0</v>
      </c>
      <c r="Z93" s="202">
        <v>3.46</v>
      </c>
      <c r="AA93" s="202">
        <v>1.1499999999999999</v>
      </c>
      <c r="AB93" s="202">
        <v>0</v>
      </c>
      <c r="AC93" s="202">
        <v>18.62</v>
      </c>
      <c r="AD93" s="202">
        <v>0</v>
      </c>
      <c r="AE93" s="202">
        <v>0</v>
      </c>
      <c r="AF93" s="202">
        <v>0</v>
      </c>
      <c r="AG93" s="202">
        <v>51.37</v>
      </c>
      <c r="AH93" s="202">
        <v>0</v>
      </c>
      <c r="AI93" s="202">
        <v>0</v>
      </c>
      <c r="AJ93" s="202">
        <v>0</v>
      </c>
      <c r="AK93" s="202">
        <v>-4.3499999999999996</v>
      </c>
      <c r="AL93" s="202">
        <v>0</v>
      </c>
      <c r="AM93" s="202">
        <v>0</v>
      </c>
      <c r="AN93" s="202">
        <v>0</v>
      </c>
      <c r="AO93" s="202">
        <v>-40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27.43</v>
      </c>
      <c r="H94" s="202">
        <v>0</v>
      </c>
      <c r="I94" s="202">
        <v>0</v>
      </c>
      <c r="J94" s="202">
        <v>38.700000000000003</v>
      </c>
      <c r="K94" s="202">
        <v>8.56</v>
      </c>
      <c r="L94" s="202">
        <v>0.31</v>
      </c>
      <c r="M94" s="202">
        <v>1.07</v>
      </c>
      <c r="N94" s="202">
        <v>1.75</v>
      </c>
      <c r="O94" s="202">
        <v>2.48</v>
      </c>
      <c r="P94" s="202">
        <v>0.68</v>
      </c>
      <c r="Q94" s="202">
        <v>0.3</v>
      </c>
      <c r="R94" s="202">
        <v>0.62</v>
      </c>
      <c r="S94" s="202">
        <v>0</v>
      </c>
      <c r="T94" s="202">
        <v>0</v>
      </c>
      <c r="U94" s="202">
        <v>1.36</v>
      </c>
      <c r="V94" s="202">
        <v>0.31</v>
      </c>
      <c r="W94" s="202">
        <v>0.66</v>
      </c>
      <c r="X94" s="202">
        <v>1.38</v>
      </c>
      <c r="Y94" s="202">
        <v>0</v>
      </c>
      <c r="Z94" s="202">
        <v>3.46</v>
      </c>
      <c r="AA94" s="202">
        <v>1.1499999999999999</v>
      </c>
      <c r="AB94" s="202">
        <v>0</v>
      </c>
      <c r="AC94" s="202">
        <v>18.62</v>
      </c>
      <c r="AD94" s="202">
        <v>0</v>
      </c>
      <c r="AE94" s="202">
        <v>0</v>
      </c>
      <c r="AF94" s="202">
        <v>0</v>
      </c>
      <c r="AG94" s="202">
        <v>51.37</v>
      </c>
      <c r="AH94" s="202">
        <v>0</v>
      </c>
      <c r="AI94" s="202">
        <v>0</v>
      </c>
      <c r="AJ94" s="202">
        <v>0</v>
      </c>
      <c r="AK94" s="202">
        <v>-4.3499999999999996</v>
      </c>
      <c r="AL94" s="202">
        <v>0</v>
      </c>
      <c r="AM94" s="202">
        <v>0</v>
      </c>
      <c r="AN94" s="202">
        <v>0</v>
      </c>
      <c r="AO94" s="202">
        <v>-40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12.46</v>
      </c>
      <c r="E95" s="202">
        <v>0</v>
      </c>
      <c r="F95" s="202">
        <v>0</v>
      </c>
      <c r="G95" s="202">
        <v>27.43</v>
      </c>
      <c r="H95" s="202">
        <v>0</v>
      </c>
      <c r="I95" s="202">
        <v>0</v>
      </c>
      <c r="J95" s="202">
        <v>38.700000000000003</v>
      </c>
      <c r="K95" s="202">
        <v>8.56</v>
      </c>
      <c r="L95" s="202">
        <v>0.31</v>
      </c>
      <c r="M95" s="202">
        <v>1.07</v>
      </c>
      <c r="N95" s="202">
        <v>1.75</v>
      </c>
      <c r="O95" s="202">
        <v>2.48</v>
      </c>
      <c r="P95" s="202">
        <v>0.68</v>
      </c>
      <c r="Q95" s="202">
        <v>0.3</v>
      </c>
      <c r="R95" s="202">
        <v>0.62</v>
      </c>
      <c r="S95" s="202">
        <v>0</v>
      </c>
      <c r="T95" s="202">
        <v>0</v>
      </c>
      <c r="U95" s="202">
        <v>1.36</v>
      </c>
      <c r="V95" s="202">
        <v>0.31</v>
      </c>
      <c r="W95" s="202">
        <v>0.66</v>
      </c>
      <c r="X95" s="202">
        <v>1.38</v>
      </c>
      <c r="Y95" s="202">
        <v>0</v>
      </c>
      <c r="Z95" s="202">
        <v>3.46</v>
      </c>
      <c r="AA95" s="202">
        <v>1.1499999999999999</v>
      </c>
      <c r="AB95" s="202">
        <v>0</v>
      </c>
      <c r="AC95" s="202">
        <v>18.62</v>
      </c>
      <c r="AD95" s="202">
        <v>0</v>
      </c>
      <c r="AE95" s="202">
        <v>0</v>
      </c>
      <c r="AF95" s="202">
        <v>0</v>
      </c>
      <c r="AG95" s="202">
        <v>51.37</v>
      </c>
      <c r="AH95" s="202">
        <v>0</v>
      </c>
      <c r="AI95" s="202">
        <v>0</v>
      </c>
      <c r="AJ95" s="202">
        <v>0</v>
      </c>
      <c r="AK95" s="202">
        <v>-4.3499999999999996</v>
      </c>
      <c r="AL95" s="202">
        <v>0</v>
      </c>
      <c r="AM95" s="202">
        <v>0</v>
      </c>
      <c r="AN95" s="202">
        <v>0</v>
      </c>
      <c r="AO95" s="202">
        <v>-79.11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12.46</v>
      </c>
      <c r="E96" s="202">
        <v>0</v>
      </c>
      <c r="F96" s="202">
        <v>0</v>
      </c>
      <c r="G96" s="202">
        <v>27.43</v>
      </c>
      <c r="H96" s="202">
        <v>0</v>
      </c>
      <c r="I96" s="202">
        <v>0</v>
      </c>
      <c r="J96" s="202">
        <v>38.700000000000003</v>
      </c>
      <c r="K96" s="202">
        <v>8.56</v>
      </c>
      <c r="L96" s="202">
        <v>0.31</v>
      </c>
      <c r="M96" s="202">
        <v>1.07</v>
      </c>
      <c r="N96" s="202">
        <v>1.75</v>
      </c>
      <c r="O96" s="202">
        <v>2.48</v>
      </c>
      <c r="P96" s="202">
        <v>0.68</v>
      </c>
      <c r="Q96" s="202">
        <v>0.3</v>
      </c>
      <c r="R96" s="202">
        <v>0.62</v>
      </c>
      <c r="S96" s="202">
        <v>0</v>
      </c>
      <c r="T96" s="202">
        <v>0</v>
      </c>
      <c r="U96" s="202">
        <v>1.36</v>
      </c>
      <c r="V96" s="202">
        <v>0.31</v>
      </c>
      <c r="W96" s="202">
        <v>0.66</v>
      </c>
      <c r="X96" s="202">
        <v>1.38</v>
      </c>
      <c r="Y96" s="202">
        <v>0</v>
      </c>
      <c r="Z96" s="202">
        <v>3.46</v>
      </c>
      <c r="AA96" s="202">
        <v>1.1499999999999999</v>
      </c>
      <c r="AB96" s="202">
        <v>0</v>
      </c>
      <c r="AC96" s="202">
        <v>18.62</v>
      </c>
      <c r="AD96" s="202">
        <v>0</v>
      </c>
      <c r="AE96" s="202">
        <v>0</v>
      </c>
      <c r="AF96" s="202">
        <v>0</v>
      </c>
      <c r="AG96" s="202">
        <v>51.37</v>
      </c>
      <c r="AH96" s="202">
        <v>0</v>
      </c>
      <c r="AI96" s="202">
        <v>0</v>
      </c>
      <c r="AJ96" s="202">
        <v>0</v>
      </c>
      <c r="AK96" s="202">
        <v>-4.3499999999999996</v>
      </c>
      <c r="AL96" s="202">
        <v>0</v>
      </c>
      <c r="AM96" s="202">
        <v>0</v>
      </c>
      <c r="AN96" s="202">
        <v>0</v>
      </c>
      <c r="AO96" s="202">
        <v>-80.150000000000006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12.46</v>
      </c>
      <c r="E97" s="202">
        <v>0</v>
      </c>
      <c r="F97" s="202">
        <v>0</v>
      </c>
      <c r="G97" s="202">
        <v>27.43</v>
      </c>
      <c r="H97" s="202">
        <v>0</v>
      </c>
      <c r="I97" s="202">
        <v>0</v>
      </c>
      <c r="J97" s="202">
        <v>38.700000000000003</v>
      </c>
      <c r="K97" s="202">
        <v>8.56</v>
      </c>
      <c r="L97" s="202">
        <v>0.31</v>
      </c>
      <c r="M97" s="202">
        <v>1.07</v>
      </c>
      <c r="N97" s="202">
        <v>1.75</v>
      </c>
      <c r="O97" s="202">
        <v>2.48</v>
      </c>
      <c r="P97" s="202">
        <v>0.68</v>
      </c>
      <c r="Q97" s="202">
        <v>0.3</v>
      </c>
      <c r="R97" s="202">
        <v>0.62</v>
      </c>
      <c r="S97" s="202">
        <v>0</v>
      </c>
      <c r="T97" s="202">
        <v>0</v>
      </c>
      <c r="U97" s="202">
        <v>1.36</v>
      </c>
      <c r="V97" s="202">
        <v>0.31</v>
      </c>
      <c r="W97" s="202">
        <v>0.66</v>
      </c>
      <c r="X97" s="202">
        <v>1.38</v>
      </c>
      <c r="Y97" s="202">
        <v>0</v>
      </c>
      <c r="Z97" s="202">
        <v>3.46</v>
      </c>
      <c r="AA97" s="202">
        <v>1.1499999999999999</v>
      </c>
      <c r="AB97" s="202">
        <v>0</v>
      </c>
      <c r="AC97" s="202">
        <v>18.62</v>
      </c>
      <c r="AD97" s="202">
        <v>0</v>
      </c>
      <c r="AE97" s="202">
        <v>0</v>
      </c>
      <c r="AF97" s="202">
        <v>0</v>
      </c>
      <c r="AG97" s="202">
        <v>51.37</v>
      </c>
      <c r="AH97" s="202">
        <v>0</v>
      </c>
      <c r="AI97" s="202">
        <v>0</v>
      </c>
      <c r="AJ97" s="202">
        <v>0</v>
      </c>
      <c r="AK97" s="202">
        <v>-4.3499999999999996</v>
      </c>
      <c r="AL97" s="202">
        <v>0</v>
      </c>
      <c r="AM97" s="202">
        <v>0</v>
      </c>
      <c r="AN97" s="202">
        <v>0</v>
      </c>
      <c r="AO97" s="202">
        <v>-60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12.46</v>
      </c>
      <c r="E98" s="202">
        <v>0</v>
      </c>
      <c r="F98" s="202">
        <v>0</v>
      </c>
      <c r="G98" s="202">
        <v>27.43</v>
      </c>
      <c r="H98" s="202">
        <v>0</v>
      </c>
      <c r="I98" s="202">
        <v>0</v>
      </c>
      <c r="J98" s="202">
        <v>38.700000000000003</v>
      </c>
      <c r="K98" s="202">
        <v>8.56</v>
      </c>
      <c r="L98" s="202">
        <v>0.31</v>
      </c>
      <c r="M98" s="202">
        <v>1.07</v>
      </c>
      <c r="N98" s="202">
        <v>1.75</v>
      </c>
      <c r="O98" s="202">
        <v>2.48</v>
      </c>
      <c r="P98" s="202">
        <v>0.68</v>
      </c>
      <c r="Q98" s="202">
        <v>0.3</v>
      </c>
      <c r="R98" s="202">
        <v>0.62</v>
      </c>
      <c r="S98" s="202">
        <v>0</v>
      </c>
      <c r="T98" s="202">
        <v>0</v>
      </c>
      <c r="U98" s="202">
        <v>1.36</v>
      </c>
      <c r="V98" s="202">
        <v>0.31</v>
      </c>
      <c r="W98" s="202">
        <v>0.66</v>
      </c>
      <c r="X98" s="202">
        <v>1.38</v>
      </c>
      <c r="Y98" s="202">
        <v>0</v>
      </c>
      <c r="Z98" s="202">
        <v>3.46</v>
      </c>
      <c r="AA98" s="202">
        <v>1.1499999999999999</v>
      </c>
      <c r="AB98" s="202">
        <v>0</v>
      </c>
      <c r="AC98" s="202">
        <v>18.62</v>
      </c>
      <c r="AD98" s="202">
        <v>0</v>
      </c>
      <c r="AE98" s="202">
        <v>0</v>
      </c>
      <c r="AF98" s="202">
        <v>0</v>
      </c>
      <c r="AG98" s="202">
        <v>51.37</v>
      </c>
      <c r="AH98" s="202">
        <v>0</v>
      </c>
      <c r="AI98" s="202">
        <v>0</v>
      </c>
      <c r="AJ98" s="202">
        <v>0</v>
      </c>
      <c r="AK98" s="202">
        <v>-4.3499999999999996</v>
      </c>
      <c r="AL98" s="202">
        <v>0</v>
      </c>
      <c r="AM98" s="202">
        <v>0</v>
      </c>
      <c r="AN98" s="202">
        <v>0</v>
      </c>
      <c r="AO98" s="202">
        <v>-50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0.24449250000000006</v>
      </c>
      <c r="E99">
        <f t="shared" si="0"/>
        <v>0</v>
      </c>
      <c r="F99">
        <f t="shared" si="0"/>
        <v>0</v>
      </c>
      <c r="G99">
        <f t="shared" si="0"/>
        <v>0.71239249999999898</v>
      </c>
      <c r="H99">
        <f t="shared" si="0"/>
        <v>0</v>
      </c>
      <c r="I99">
        <f t="shared" si="0"/>
        <v>0</v>
      </c>
      <c r="J99">
        <f t="shared" si="0"/>
        <v>0.72745749999999876</v>
      </c>
      <c r="K99">
        <f t="shared" si="0"/>
        <v>0.20599249999999952</v>
      </c>
      <c r="L99">
        <f t="shared" si="0"/>
        <v>7.4724999999999887E-3</v>
      </c>
      <c r="M99">
        <f t="shared" si="0"/>
        <v>2.5679999999999939E-2</v>
      </c>
      <c r="N99">
        <f t="shared" si="0"/>
        <v>4.2000000000000003E-2</v>
      </c>
      <c r="O99">
        <f t="shared" si="0"/>
        <v>5.9519999999999906E-2</v>
      </c>
      <c r="P99">
        <f t="shared" si="0"/>
        <v>1.6289999999999995E-2</v>
      </c>
      <c r="Q99">
        <f t="shared" si="0"/>
        <v>7.1350000000000103E-3</v>
      </c>
      <c r="R99">
        <f t="shared" si="0"/>
        <v>1.4909999999999975E-2</v>
      </c>
      <c r="S99">
        <f t="shared" si="0"/>
        <v>0</v>
      </c>
      <c r="T99">
        <f t="shared" si="0"/>
        <v>0</v>
      </c>
      <c r="U99">
        <f t="shared" si="0"/>
        <v>4.6892500000000073E-2</v>
      </c>
      <c r="V99">
        <f t="shared" si="0"/>
        <v>7.5424999999999867E-3</v>
      </c>
      <c r="W99">
        <f t="shared" si="0"/>
        <v>1.5839999999999962E-2</v>
      </c>
      <c r="X99">
        <f t="shared" si="0"/>
        <v>-0.25590999999999925</v>
      </c>
      <c r="Y99">
        <f t="shared" si="0"/>
        <v>0</v>
      </c>
      <c r="Z99">
        <f t="shared" si="0"/>
        <v>0.11667999999999987</v>
      </c>
      <c r="AA99">
        <f t="shared" si="0"/>
        <v>3.0282500000000039E-2</v>
      </c>
      <c r="AB99">
        <f t="shared" si="0"/>
        <v>0</v>
      </c>
      <c r="AC99">
        <f t="shared" si="0"/>
        <v>0.4448849999999997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1.2272624999999993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-6.1699999999999984E-2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3.1005225000000012</v>
      </c>
      <c r="AP99">
        <f t="shared" si="0"/>
        <v>-4.1237500000000003E-2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22.234999999999999</v>
      </c>
      <c r="C3" s="103">
        <f>'IDT-1 Calculation'!DG3</f>
        <v>-41</v>
      </c>
      <c r="D3" s="103">
        <f>'IDT-1 Calculation'!DH3</f>
        <v>0</v>
      </c>
      <c r="E3" s="103">
        <f>'IDT-1 Calculation'!DI3</f>
        <v>0</v>
      </c>
      <c r="F3" s="103">
        <f>'IDT-1 Calculation'!DJ3</f>
        <v>18.765000000000001</v>
      </c>
      <c r="G3" s="104">
        <f>SUM(B3:F3)</f>
        <v>0</v>
      </c>
    </row>
    <row r="4" spans="1:7">
      <c r="A4" s="99" t="s">
        <v>46</v>
      </c>
      <c r="B4" s="95">
        <f>'IDT-1 Calculation'!DF4</f>
        <v>27.658999999999999</v>
      </c>
      <c r="C4" s="95">
        <f>'IDT-1 Calculation'!DG4</f>
        <v>-51</v>
      </c>
      <c r="D4" s="95">
        <f>'IDT-1 Calculation'!DH4</f>
        <v>0</v>
      </c>
      <c r="E4" s="95">
        <f>'IDT-1 Calculation'!DI4</f>
        <v>0</v>
      </c>
      <c r="F4" s="95">
        <f>'IDT-1 Calculation'!DJ4</f>
        <v>23.341000000000001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30.37</v>
      </c>
      <c r="C5" s="95">
        <f>'IDT-1 Calculation'!DG5</f>
        <v>-56</v>
      </c>
      <c r="D5" s="95">
        <f>'IDT-1 Calculation'!DH5</f>
        <v>0</v>
      </c>
      <c r="E5" s="95">
        <f>'IDT-1 Calculation'!DI5</f>
        <v>0</v>
      </c>
      <c r="F5" s="95">
        <f>'IDT-1 Calculation'!DJ5</f>
        <v>25.63</v>
      </c>
      <c r="G5" s="100">
        <f t="shared" si="0"/>
        <v>0</v>
      </c>
    </row>
    <row r="6" spans="1:7">
      <c r="A6" s="99" t="s">
        <v>48</v>
      </c>
      <c r="B6" s="95">
        <f>'IDT-1 Calculation'!DF6</f>
        <v>64.847999999999999</v>
      </c>
      <c r="C6" s="95">
        <f>'IDT-1 Calculation'!DG6</f>
        <v>-76</v>
      </c>
      <c r="D6" s="95">
        <f>'IDT-1 Calculation'!DH6</f>
        <v>0</v>
      </c>
      <c r="E6" s="95">
        <f>'IDT-1 Calculation'!DI6</f>
        <v>0</v>
      </c>
      <c r="F6" s="95">
        <f>'IDT-1 Calculation'!DJ6</f>
        <v>11.151999999999999</v>
      </c>
      <c r="G6" s="100">
        <f t="shared" si="0"/>
        <v>0</v>
      </c>
    </row>
    <row r="7" spans="1:7">
      <c r="A7" s="99" t="s">
        <v>49</v>
      </c>
      <c r="B7" s="95">
        <f>'IDT-1 Calculation'!DF7</f>
        <v>101</v>
      </c>
      <c r="C7" s="95">
        <f>'IDT-1 Calculation'!DG7</f>
        <v>-101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57</v>
      </c>
      <c r="C8" s="95">
        <f>'IDT-1 Calculation'!DG8</f>
        <v>-57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82</v>
      </c>
      <c r="C9" s="95">
        <f>'IDT-1 Calculation'!DG9</f>
        <v>-82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102.395</v>
      </c>
      <c r="C10" s="95">
        <f>'IDT-1 Calculation'!DG10</f>
        <v>-97</v>
      </c>
      <c r="D10" s="95">
        <f>'IDT-1 Calculation'!DH10</f>
        <v>0</v>
      </c>
      <c r="E10" s="95">
        <f>'IDT-1 Calculation'!DI10</f>
        <v>0</v>
      </c>
      <c r="F10" s="95">
        <f>'IDT-1 Calculation'!DJ10</f>
        <v>-5.3949999999999996</v>
      </c>
      <c r="G10" s="100">
        <f t="shared" si="0"/>
        <v>0</v>
      </c>
    </row>
    <row r="11" spans="1:7">
      <c r="A11" s="99" t="s">
        <v>53</v>
      </c>
      <c r="B11" s="95">
        <f>'IDT-1 Calculation'!DF11</f>
        <v>98</v>
      </c>
      <c r="C11" s="95">
        <f>'IDT-1 Calculation'!DG11</f>
        <v>-72.584999999999994</v>
      </c>
      <c r="D11" s="95">
        <f>'IDT-1 Calculation'!DH11</f>
        <v>0</v>
      </c>
      <c r="E11" s="95">
        <f>'IDT-1 Calculation'!DI11</f>
        <v>0</v>
      </c>
      <c r="F11" s="95">
        <f>'IDT-1 Calculation'!DJ11</f>
        <v>-25.414999999999999</v>
      </c>
      <c r="G11" s="100">
        <f t="shared" si="0"/>
        <v>0</v>
      </c>
    </row>
    <row r="12" spans="1:7">
      <c r="A12" s="99" t="s">
        <v>54</v>
      </c>
      <c r="B12" s="95">
        <f>'IDT-1 Calculation'!DF12</f>
        <v>80</v>
      </c>
      <c r="C12" s="95">
        <f>'IDT-1 Calculation'!DG12</f>
        <v>-37.314999999999998</v>
      </c>
      <c r="D12" s="95">
        <f>'IDT-1 Calculation'!DH12</f>
        <v>0</v>
      </c>
      <c r="E12" s="95">
        <f>'IDT-1 Calculation'!DI12</f>
        <v>0</v>
      </c>
      <c r="F12" s="95">
        <f>'IDT-1 Calculation'!DJ12</f>
        <v>-42.685000000000002</v>
      </c>
      <c r="G12" s="100">
        <f t="shared" si="0"/>
        <v>0</v>
      </c>
    </row>
    <row r="13" spans="1:7">
      <c r="A13" s="99" t="s">
        <v>55</v>
      </c>
      <c r="B13" s="95">
        <f>'IDT-1 Calculation'!DF13</f>
        <v>69</v>
      </c>
      <c r="C13" s="95">
        <f>'IDT-1 Calculation'!DG13</f>
        <v>-29.212</v>
      </c>
      <c r="D13" s="95">
        <f>'IDT-1 Calculation'!DH13</f>
        <v>0</v>
      </c>
      <c r="E13" s="95">
        <f>'IDT-1 Calculation'!DI13</f>
        <v>0</v>
      </c>
      <c r="F13" s="95">
        <f>'IDT-1 Calculation'!DJ13</f>
        <v>-39.787999999999997</v>
      </c>
      <c r="G13" s="100">
        <f t="shared" si="0"/>
        <v>0</v>
      </c>
    </row>
    <row r="14" spans="1:7">
      <c r="A14" s="99" t="s">
        <v>56</v>
      </c>
      <c r="B14" s="95">
        <f>'IDT-1 Calculation'!DF14</f>
        <v>38</v>
      </c>
      <c r="C14" s="95">
        <f>'IDT-1 Calculation'!DG14</f>
        <v>-16.088000000000001</v>
      </c>
      <c r="D14" s="95">
        <f>'IDT-1 Calculation'!DH14</f>
        <v>0</v>
      </c>
      <c r="E14" s="95">
        <f>'IDT-1 Calculation'!DI14</f>
        <v>0</v>
      </c>
      <c r="F14" s="95">
        <f>'IDT-1 Calculation'!DJ14</f>
        <v>-21.911999999999999</v>
      </c>
      <c r="G14" s="100">
        <f t="shared" si="0"/>
        <v>0</v>
      </c>
    </row>
    <row r="15" spans="1:7">
      <c r="A15" s="99" t="s">
        <v>57</v>
      </c>
      <c r="B15" s="95">
        <f>'IDT-1 Calculation'!DF15</f>
        <v>45</v>
      </c>
      <c r="C15" s="95">
        <f>'IDT-1 Calculation'!DG15</f>
        <v>-19.050999999999998</v>
      </c>
      <c r="D15" s="95">
        <f>'IDT-1 Calculation'!DH15</f>
        <v>0</v>
      </c>
      <c r="E15" s="95">
        <f>'IDT-1 Calculation'!DI15</f>
        <v>0</v>
      </c>
      <c r="F15" s="95">
        <f>'IDT-1 Calculation'!DJ15</f>
        <v>-25.949000000000002</v>
      </c>
      <c r="G15" s="100">
        <f t="shared" si="0"/>
        <v>0</v>
      </c>
    </row>
    <row r="16" spans="1:7">
      <c r="A16" s="99" t="s">
        <v>58</v>
      </c>
      <c r="B16" s="95">
        <f>'IDT-1 Calculation'!DF16</f>
        <v>21</v>
      </c>
      <c r="C16" s="95">
        <f>'IDT-1 Calculation'!DG16</f>
        <v>-8.891</v>
      </c>
      <c r="D16" s="95">
        <f>'IDT-1 Calculation'!DH16</f>
        <v>0</v>
      </c>
      <c r="E16" s="95">
        <f>'IDT-1 Calculation'!DI16</f>
        <v>0</v>
      </c>
      <c r="F16" s="95">
        <f>'IDT-1 Calculation'!DJ16</f>
        <v>-12.109</v>
      </c>
      <c r="G16" s="100">
        <f t="shared" si="0"/>
        <v>0</v>
      </c>
    </row>
    <row r="17" spans="1:7">
      <c r="A17" s="99" t="s">
        <v>59</v>
      </c>
      <c r="B17" s="95">
        <f>'IDT-1 Calculation'!DF17</f>
        <v>35</v>
      </c>
      <c r="C17" s="95">
        <f>'IDT-1 Calculation'!DG17</f>
        <v>-14.818</v>
      </c>
      <c r="D17" s="95">
        <f>'IDT-1 Calculation'!DH17</f>
        <v>0</v>
      </c>
      <c r="E17" s="95">
        <f>'IDT-1 Calculation'!DI17</f>
        <v>0</v>
      </c>
      <c r="F17" s="95">
        <f>'IDT-1 Calculation'!DJ17</f>
        <v>-20.181999999999999</v>
      </c>
      <c r="G17" s="100">
        <f t="shared" si="0"/>
        <v>0</v>
      </c>
    </row>
    <row r="18" spans="1:7">
      <c r="A18" s="99" t="s">
        <v>60</v>
      </c>
      <c r="B18" s="95">
        <f>'IDT-1 Calculation'!DF18</f>
        <v>12</v>
      </c>
      <c r="C18" s="95">
        <f>'IDT-1 Calculation'!DG18</f>
        <v>-5.08</v>
      </c>
      <c r="D18" s="95">
        <f>'IDT-1 Calculation'!DH18</f>
        <v>0</v>
      </c>
      <c r="E18" s="95">
        <f>'IDT-1 Calculation'!DI18</f>
        <v>0</v>
      </c>
      <c r="F18" s="95">
        <f>'IDT-1 Calculation'!DJ18</f>
        <v>-6.92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128</v>
      </c>
      <c r="C27" s="95">
        <f>'IDT-1 Calculation'!DG27</f>
        <v>-54.19</v>
      </c>
      <c r="D27" s="95">
        <f>'IDT-1 Calculation'!DH27</f>
        <v>0</v>
      </c>
      <c r="E27" s="95">
        <f>'IDT-1 Calculation'!DI27</f>
        <v>0</v>
      </c>
      <c r="F27" s="95">
        <f>'IDT-1 Calculation'!DJ27</f>
        <v>-73.81</v>
      </c>
      <c r="G27" s="100">
        <f t="shared" si="0"/>
        <v>0</v>
      </c>
    </row>
    <row r="28" spans="1:7">
      <c r="A28" s="99" t="s">
        <v>70</v>
      </c>
      <c r="B28" s="95">
        <f>'IDT-1 Calculation'!DF28</f>
        <v>134</v>
      </c>
      <c r="C28" s="95">
        <f>'IDT-1 Calculation'!DG28</f>
        <v>-56.731000000000002</v>
      </c>
      <c r="D28" s="95">
        <f>'IDT-1 Calculation'!DH28</f>
        <v>0</v>
      </c>
      <c r="E28" s="95">
        <f>'IDT-1 Calculation'!DI28</f>
        <v>0</v>
      </c>
      <c r="F28" s="95">
        <f>'IDT-1 Calculation'!DJ28</f>
        <v>-77.269000000000005</v>
      </c>
      <c r="G28" s="100">
        <f t="shared" si="0"/>
        <v>0</v>
      </c>
    </row>
    <row r="29" spans="1:7">
      <c r="A29" s="99" t="s">
        <v>71</v>
      </c>
      <c r="B29" s="95">
        <f>'IDT-1 Calculation'!DF29</f>
        <v>132</v>
      </c>
      <c r="C29" s="95">
        <f>'IDT-1 Calculation'!DG29</f>
        <v>-55.884</v>
      </c>
      <c r="D29" s="95">
        <f>'IDT-1 Calculation'!DH29</f>
        <v>0</v>
      </c>
      <c r="E29" s="95">
        <f>'IDT-1 Calculation'!DI29</f>
        <v>0</v>
      </c>
      <c r="F29" s="95">
        <f>'IDT-1 Calculation'!DJ29</f>
        <v>-76.116</v>
      </c>
      <c r="G29" s="100">
        <f t="shared" si="0"/>
        <v>0</v>
      </c>
    </row>
    <row r="30" spans="1:7">
      <c r="A30" s="99" t="s">
        <v>72</v>
      </c>
      <c r="B30" s="95">
        <f>'IDT-1 Calculation'!DF30</f>
        <v>126</v>
      </c>
      <c r="C30" s="95">
        <f>'IDT-1 Calculation'!DG30</f>
        <v>-53.344000000000001</v>
      </c>
      <c r="D30" s="95">
        <f>'IDT-1 Calculation'!DH30</f>
        <v>0</v>
      </c>
      <c r="E30" s="95">
        <f>'IDT-1 Calculation'!DI30</f>
        <v>0</v>
      </c>
      <c r="F30" s="95">
        <f>'IDT-1 Calculation'!DJ30</f>
        <v>-72.656000000000006</v>
      </c>
      <c r="G30" s="100">
        <f t="shared" si="0"/>
        <v>0</v>
      </c>
    </row>
    <row r="31" spans="1:7">
      <c r="A31" s="99" t="s">
        <v>73</v>
      </c>
      <c r="B31" s="95">
        <f>'IDT-1 Calculation'!DF31</f>
        <v>115</v>
      </c>
      <c r="C31" s="95">
        <f>'IDT-1 Calculation'!DG31</f>
        <v>-48.686999999999998</v>
      </c>
      <c r="D31" s="95">
        <f>'IDT-1 Calculation'!DH31</f>
        <v>0</v>
      </c>
      <c r="E31" s="95">
        <f>'IDT-1 Calculation'!DI31</f>
        <v>0</v>
      </c>
      <c r="F31" s="95">
        <f>'IDT-1 Calculation'!DJ31</f>
        <v>-66.313000000000002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108</v>
      </c>
      <c r="C32" s="95">
        <f>'IDT-1 Calculation'!DG32</f>
        <v>-45.722999999999999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-62.277000000000001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78</v>
      </c>
      <c r="C33" s="95">
        <f>'IDT-1 Calculation'!DG33</f>
        <v>-33.021999999999998</v>
      </c>
      <c r="D33" s="95">
        <f>'IDT-1 Calculation'!DH33</f>
        <v>0</v>
      </c>
      <c r="E33" s="95">
        <f>'IDT-1 Calculation'!DI33</f>
        <v>0</v>
      </c>
      <c r="F33" s="95">
        <f>'IDT-1 Calculation'!DJ33</f>
        <v>-44.978000000000002</v>
      </c>
      <c r="G33" s="100">
        <f t="shared" si="0"/>
        <v>0</v>
      </c>
    </row>
    <row r="34" spans="1:7">
      <c r="A34" s="99" t="s">
        <v>76</v>
      </c>
      <c r="B34" s="95">
        <f>'IDT-1 Calculation'!DF34</f>
        <v>26</v>
      </c>
      <c r="C34" s="95">
        <f>'IDT-1 Calculation'!DG34</f>
        <v>-11.007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-14.993</v>
      </c>
      <c r="G34" s="100">
        <f t="shared" si="0"/>
        <v>0</v>
      </c>
    </row>
    <row r="35" spans="1:7">
      <c r="A35" s="99" t="s">
        <v>77</v>
      </c>
      <c r="B35" s="95">
        <f>'IDT-1 Calculation'!DF35</f>
        <v>13</v>
      </c>
      <c r="C35" s="95">
        <f>'IDT-1 Calculation'!DG35</f>
        <v>-5.5039999999999996</v>
      </c>
      <c r="D35" s="95">
        <f>'IDT-1 Calculation'!DH35</f>
        <v>0</v>
      </c>
      <c r="E35" s="95">
        <f>'IDT-1 Calculation'!DI35</f>
        <v>0</v>
      </c>
      <c r="F35" s="95">
        <f>'IDT-1 Calculation'!DJ35</f>
        <v>-7.4960000000000004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17</v>
      </c>
      <c r="C41" s="95">
        <f>'IDT-1 Calculation'!DG41</f>
        <v>-17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19</v>
      </c>
      <c r="C42" s="95">
        <f>'IDT-1 Calculation'!DG42</f>
        <v>-19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37</v>
      </c>
      <c r="C43" s="95">
        <f>'IDT-1 Calculation'!DG43</f>
        <v>-37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26</v>
      </c>
      <c r="C44" s="95">
        <f>'IDT-1 Calculation'!DG44</f>
        <v>-26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25</v>
      </c>
      <c r="C45" s="95">
        <f>'IDT-1 Calculation'!DG45</f>
        <v>-25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35</v>
      </c>
      <c r="C46" s="95">
        <f>'IDT-1 Calculation'!DG46</f>
        <v>-35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44</v>
      </c>
      <c r="C47" s="95">
        <f>'IDT-1 Calculation'!DG47</f>
        <v>-44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42</v>
      </c>
      <c r="C48" s="95">
        <f>'IDT-1 Calculation'!DG48</f>
        <v>-42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46</v>
      </c>
      <c r="C49" s="95">
        <f>'IDT-1 Calculation'!DG49</f>
        <v>-46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61</v>
      </c>
      <c r="C50" s="95">
        <f>'IDT-1 Calculation'!DG50</f>
        <v>-61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54</v>
      </c>
      <c r="C51" s="95">
        <f>'IDT-1 Calculation'!DG51</f>
        <v>-54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60</v>
      </c>
      <c r="C52" s="95">
        <f>'IDT-1 Calculation'!DG52</f>
        <v>-60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32</v>
      </c>
      <c r="C53" s="95">
        <f>'IDT-1 Calculation'!DG53</f>
        <v>-32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62</v>
      </c>
      <c r="C54" s="95">
        <f>'IDT-1 Calculation'!DG54</f>
        <v>-62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72</v>
      </c>
      <c r="C55" s="95">
        <f>'IDT-1 Calculation'!DG55</f>
        <v>-72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82</v>
      </c>
      <c r="C56" s="95">
        <f>'IDT-1 Calculation'!DG56</f>
        <v>-82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72</v>
      </c>
      <c r="C57" s="95">
        <f>'IDT-1 Calculation'!DG57</f>
        <v>-72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67.040999999999997</v>
      </c>
      <c r="C58" s="95">
        <f>'IDT-1 Calculation'!DG58</f>
        <v>-84</v>
      </c>
      <c r="D58" s="95">
        <f>'IDT-1 Calculation'!DH58</f>
        <v>0</v>
      </c>
      <c r="E58" s="95">
        <f>'IDT-1 Calculation'!DI58</f>
        <v>0</v>
      </c>
      <c r="F58" s="95">
        <f>'IDT-1 Calculation'!DJ58</f>
        <v>16.959</v>
      </c>
      <c r="G58" s="100">
        <f t="shared" si="0"/>
        <v>0</v>
      </c>
    </row>
    <row r="59" spans="1:7">
      <c r="A59" s="99" t="s">
        <v>101</v>
      </c>
      <c r="B59" s="95">
        <f>'IDT-1 Calculation'!DF59</f>
        <v>48.808999999999997</v>
      </c>
      <c r="C59" s="95">
        <f>'IDT-1 Calculation'!DG59</f>
        <v>-90</v>
      </c>
      <c r="D59" s="95">
        <f>'IDT-1 Calculation'!DH59</f>
        <v>0</v>
      </c>
      <c r="E59" s="95">
        <f>'IDT-1 Calculation'!DI59</f>
        <v>0</v>
      </c>
      <c r="F59" s="95">
        <f>'IDT-1 Calculation'!DJ59</f>
        <v>41.191000000000003</v>
      </c>
      <c r="G59" s="100">
        <f t="shared" si="0"/>
        <v>0</v>
      </c>
    </row>
    <row r="60" spans="1:7">
      <c r="A60" s="99" t="s">
        <v>102</v>
      </c>
      <c r="B60" s="95">
        <f>'IDT-1 Calculation'!DF60</f>
        <v>40.673999999999999</v>
      </c>
      <c r="C60" s="95">
        <f>'IDT-1 Calculation'!DG60</f>
        <v>-75</v>
      </c>
      <c r="D60" s="95">
        <f>'IDT-1 Calculation'!DH60</f>
        <v>0</v>
      </c>
      <c r="E60" s="95">
        <f>'IDT-1 Calculation'!DI60</f>
        <v>0</v>
      </c>
      <c r="F60" s="95">
        <f>'IDT-1 Calculation'!DJ60</f>
        <v>34.326000000000001</v>
      </c>
      <c r="G60" s="100">
        <f t="shared" si="0"/>
        <v>0</v>
      </c>
    </row>
    <row r="61" spans="1:7">
      <c r="A61" s="99" t="s">
        <v>103</v>
      </c>
      <c r="B61" s="95">
        <f>'IDT-1 Calculation'!DF61</f>
        <v>32.54</v>
      </c>
      <c r="C61" s="95">
        <f>'IDT-1 Calculation'!DG61</f>
        <v>-60</v>
      </c>
      <c r="D61" s="95">
        <f>'IDT-1 Calculation'!DH61</f>
        <v>0</v>
      </c>
      <c r="E61" s="95">
        <f>'IDT-1 Calculation'!DI61</f>
        <v>0</v>
      </c>
      <c r="F61" s="95">
        <f>'IDT-1 Calculation'!DJ61</f>
        <v>27.46</v>
      </c>
      <c r="G61" s="100">
        <f t="shared" si="0"/>
        <v>0</v>
      </c>
    </row>
    <row r="62" spans="1:7">
      <c r="A62" s="99" t="s">
        <v>104</v>
      </c>
      <c r="B62" s="95">
        <f>'IDT-1 Calculation'!DF62</f>
        <v>24.405000000000001</v>
      </c>
      <c r="C62" s="95">
        <f>'IDT-1 Calculation'!DG62</f>
        <v>-45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20.594999999999999</v>
      </c>
      <c r="G62" s="100">
        <f t="shared" si="0"/>
        <v>0</v>
      </c>
    </row>
    <row r="63" spans="1:7">
      <c r="A63" s="99" t="s">
        <v>105</v>
      </c>
      <c r="B63" s="95">
        <f>'IDT-1 Calculation'!DF63</f>
        <v>13.558</v>
      </c>
      <c r="C63" s="95">
        <f>'IDT-1 Calculation'!DG63</f>
        <v>-25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11.442</v>
      </c>
      <c r="G63" s="100">
        <f t="shared" si="0"/>
        <v>0</v>
      </c>
    </row>
    <row r="64" spans="1:7">
      <c r="A64" s="99" t="s">
        <v>106</v>
      </c>
      <c r="B64" s="95">
        <f>'IDT-1 Calculation'!DF64</f>
        <v>2.7120000000000002</v>
      </c>
      <c r="C64" s="95">
        <f>'IDT-1 Calculation'!DG64</f>
        <v>-5</v>
      </c>
      <c r="D64" s="95">
        <f>'IDT-1 Calculation'!DH64</f>
        <v>0</v>
      </c>
      <c r="E64" s="95">
        <f>'IDT-1 Calculation'!DI64</f>
        <v>0</v>
      </c>
      <c r="F64" s="95">
        <f>'IDT-1 Calculation'!DJ64</f>
        <v>2.2879999999999998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80.064999999999998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-80.064999999999998</v>
      </c>
      <c r="G73" s="100">
        <f t="shared" si="1"/>
        <v>0</v>
      </c>
    </row>
    <row r="74" spans="1:7">
      <c r="A74" s="99" t="s">
        <v>116</v>
      </c>
      <c r="B74" s="95">
        <f>'IDT-1 Calculation'!DF74</f>
        <v>88.414000000000001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-88.414000000000001</v>
      </c>
      <c r="G74" s="100">
        <f t="shared" si="1"/>
        <v>0</v>
      </c>
    </row>
    <row r="75" spans="1:7">
      <c r="A75" s="99" t="s">
        <v>117</v>
      </c>
      <c r="B75" s="95">
        <f>'IDT-1 Calculation'!DF75</f>
        <v>98.731999999999999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-98.731999999999999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116.795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-116.795</v>
      </c>
      <c r="G76" s="100">
        <f t="shared" si="1"/>
        <v>0</v>
      </c>
    </row>
    <row r="77" spans="1:7">
      <c r="A77" s="99" t="s">
        <v>119</v>
      </c>
      <c r="B77" s="95">
        <f>'IDT-1 Calculation'!DF77</f>
        <v>128.386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-128.386</v>
      </c>
      <c r="G77" s="100">
        <f t="shared" si="1"/>
        <v>0</v>
      </c>
    </row>
    <row r="78" spans="1:7">
      <c r="A78" s="99" t="s">
        <v>120</v>
      </c>
      <c r="B78" s="95">
        <f>'IDT-1 Calculation'!DF78</f>
        <v>117.664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-117.664</v>
      </c>
      <c r="G78" s="100">
        <f t="shared" si="1"/>
        <v>0</v>
      </c>
    </row>
    <row r="79" spans="1:7">
      <c r="A79" s="99" t="s">
        <v>121</v>
      </c>
      <c r="B79" s="95">
        <f>'IDT-1 Calculation'!DF79</f>
        <v>64.322000000000003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-64.322000000000003</v>
      </c>
      <c r="G79" s="100">
        <f t="shared" si="1"/>
        <v>0</v>
      </c>
    </row>
    <row r="80" spans="1:7">
      <c r="A80" s="99" t="s">
        <v>122</v>
      </c>
      <c r="B80" s="95">
        <f>'IDT-1 Calculation'!DF80</f>
        <v>68.790000000000006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-68.790000000000006</v>
      </c>
      <c r="G80" s="100">
        <f t="shared" si="1"/>
        <v>0</v>
      </c>
    </row>
    <row r="81" spans="1:7">
      <c r="A81" s="99" t="s">
        <v>123</v>
      </c>
      <c r="B81" s="95">
        <f>'IDT-1 Calculation'!DF81</f>
        <v>78.433999999999997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-78.433999999999997</v>
      </c>
      <c r="G81" s="100">
        <f t="shared" si="1"/>
        <v>0</v>
      </c>
    </row>
    <row r="82" spans="1:7">
      <c r="A82" s="99" t="s">
        <v>124</v>
      </c>
      <c r="B82" s="95">
        <f>'IDT-1 Calculation'!DF82</f>
        <v>89.492999999999995</v>
      </c>
      <c r="C82" s="95">
        <f>'IDT-1 Calculation'!DG82</f>
        <v>-5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-84.492999999999995</v>
      </c>
      <c r="G82" s="100">
        <f t="shared" si="1"/>
        <v>0</v>
      </c>
    </row>
    <row r="83" spans="1:7">
      <c r="A83" s="99" t="s">
        <v>125</v>
      </c>
      <c r="B83" s="95">
        <f>'IDT-1 Calculation'!DF83</f>
        <v>137.02600000000001</v>
      </c>
      <c r="C83" s="95">
        <f>'IDT-1 Calculation'!DG83</f>
        <v>-30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-107.026</v>
      </c>
      <c r="G83" s="100">
        <f t="shared" si="1"/>
        <v>0</v>
      </c>
    </row>
    <row r="84" spans="1:7">
      <c r="A84" s="99" t="s">
        <v>126</v>
      </c>
      <c r="B84" s="95">
        <f>'IDT-1 Calculation'!DF84</f>
        <v>167.89699999999999</v>
      </c>
      <c r="C84" s="95">
        <f>'IDT-1 Calculation'!DG84</f>
        <v>-45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-122.89700000000001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143.59399999999999</v>
      </c>
      <c r="C85" s="95">
        <f>'IDT-1 Calculation'!DG85</f>
        <v>-35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-108.59399999999999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166.13200000000001</v>
      </c>
      <c r="C86" s="95">
        <f>'IDT-1 Calculation'!DG86</f>
        <v>-40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-126.13200000000001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186.12700000000001</v>
      </c>
      <c r="C87" s="95">
        <f>'IDT-1 Calculation'!DG87</f>
        <v>-45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-141.12700000000001</v>
      </c>
      <c r="G87" s="100">
        <f t="shared" si="1"/>
        <v>0</v>
      </c>
    </row>
    <row r="88" spans="1:7">
      <c r="A88" s="99" t="s">
        <v>130</v>
      </c>
      <c r="B88" s="95">
        <f>'IDT-1 Calculation'!DF88</f>
        <v>145.24200000000002</v>
      </c>
      <c r="C88" s="95">
        <f>'IDT-1 Calculation'!DG88</f>
        <v>-35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-110.242</v>
      </c>
      <c r="G88" s="100">
        <f t="shared" si="1"/>
        <v>0</v>
      </c>
    </row>
    <row r="89" spans="1:7">
      <c r="A89" s="99" t="s">
        <v>131</v>
      </c>
      <c r="B89" s="95">
        <f>'IDT-1 Calculation'!DF89</f>
        <v>113.498</v>
      </c>
      <c r="C89" s="95">
        <f>'IDT-1 Calculation'!DG89</f>
        <v>-20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-93.498000000000005</v>
      </c>
      <c r="G89" s="100">
        <f t="shared" si="1"/>
        <v>0</v>
      </c>
    </row>
    <row r="90" spans="1:7">
      <c r="A90" s="99" t="s">
        <v>132</v>
      </c>
      <c r="B90" s="95">
        <f>'IDT-1 Calculation'!DF90</f>
        <v>82.239000000000004</v>
      </c>
      <c r="C90" s="95">
        <f>'IDT-1 Calculation'!DG90</f>
        <v>-10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-72.239000000000004</v>
      </c>
      <c r="G90" s="100">
        <f t="shared" si="1"/>
        <v>0</v>
      </c>
    </row>
    <row r="91" spans="1:7">
      <c r="A91" s="99" t="s">
        <v>133</v>
      </c>
      <c r="B91" s="95">
        <f>'IDT-1 Calculation'!DF91</f>
        <v>161.82900000000001</v>
      </c>
      <c r="C91" s="95">
        <f>'IDT-1 Calculation'!DG91</f>
        <v>-80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-81.828999999999994</v>
      </c>
      <c r="G91" s="100">
        <f t="shared" si="1"/>
        <v>0</v>
      </c>
    </row>
    <row r="92" spans="1:7">
      <c r="A92" s="99" t="s">
        <v>134</v>
      </c>
      <c r="B92" s="95">
        <f>'IDT-1 Calculation'!DF92</f>
        <v>122.15899999999999</v>
      </c>
      <c r="C92" s="95">
        <f>'IDT-1 Calculation'!DG92</f>
        <v>-60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-62.158999999999999</v>
      </c>
      <c r="G92" s="100">
        <f t="shared" si="1"/>
        <v>0</v>
      </c>
    </row>
    <row r="93" spans="1:7">
      <c r="A93" s="99" t="s">
        <v>135</v>
      </c>
      <c r="B93" s="95">
        <f>'IDT-1 Calculation'!DF93</f>
        <v>81.864000000000004</v>
      </c>
      <c r="C93" s="95">
        <f>'IDT-1 Calculation'!DG93</f>
        <v>-40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-41.863999999999997</v>
      </c>
      <c r="G93" s="100">
        <f t="shared" si="1"/>
        <v>0</v>
      </c>
    </row>
    <row r="94" spans="1:7">
      <c r="A94" s="99" t="s">
        <v>136</v>
      </c>
      <c r="B94" s="95">
        <f>'IDT-1 Calculation'!DF94</f>
        <v>55.933999999999997</v>
      </c>
      <c r="C94" s="95">
        <f>'IDT-1 Calculation'!DG94</f>
        <v>-25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-30.934000000000001</v>
      </c>
      <c r="G94" s="100">
        <f t="shared" si="1"/>
        <v>0</v>
      </c>
    </row>
    <row r="95" spans="1:7">
      <c r="A95" s="99" t="s">
        <v>137</v>
      </c>
      <c r="B95" s="95">
        <f>'IDT-1 Calculation'!DF95</f>
        <v>15</v>
      </c>
      <c r="C95" s="95">
        <f>'IDT-1 Calculation'!DG95</f>
        <v>-15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5</v>
      </c>
      <c r="C96" s="95">
        <f>'IDT-1 Calculation'!DG96</f>
        <v>-5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5</v>
      </c>
      <c r="C97" s="95">
        <f>'IDT-1 Calculation'!DG97</f>
        <v>-5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15</v>
      </c>
      <c r="C98" s="108">
        <f>'IDT-1 Calculation'!DG98</f>
        <v>-15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1.3239704999999999</v>
      </c>
      <c r="C99" s="111">
        <f>SUM(C3:C98)/4000</f>
        <v>-0.70203299999999991</v>
      </c>
      <c r="D99" s="111">
        <f>SUM(D3:D98)/4000</f>
        <v>0</v>
      </c>
      <c r="E99" s="111">
        <f>SUM(E3:E98)/4000</f>
        <v>0</v>
      </c>
      <c r="F99" s="111">
        <f>SUM(F3:F98)/4000</f>
        <v>-0.62193750000000025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23.02</v>
      </c>
      <c r="K3" s="202">
        <v>0</v>
      </c>
      <c r="L3" s="202">
        <v>2.17</v>
      </c>
      <c r="M3" s="202">
        <v>0</v>
      </c>
      <c r="N3" s="202">
        <v>1.01</v>
      </c>
      <c r="O3" s="202">
        <v>1.7</v>
      </c>
      <c r="P3" s="202">
        <v>1.61</v>
      </c>
      <c r="Q3" s="202">
        <v>0.17</v>
      </c>
      <c r="R3" s="202">
        <v>0.36</v>
      </c>
      <c r="S3" s="202">
        <v>0</v>
      </c>
      <c r="T3" s="202">
        <v>0</v>
      </c>
      <c r="U3" s="202">
        <v>9.6300000000000008</v>
      </c>
      <c r="V3" s="202">
        <v>0.18</v>
      </c>
      <c r="W3" s="202">
        <v>0.38</v>
      </c>
      <c r="X3" s="202">
        <v>0.84</v>
      </c>
      <c r="Y3" s="202">
        <v>0</v>
      </c>
      <c r="Z3" s="202">
        <v>2.38</v>
      </c>
      <c r="AA3" s="202">
        <v>0.77</v>
      </c>
      <c r="AB3" s="202">
        <v>0</v>
      </c>
      <c r="AC3" s="202">
        <v>9.9499999999999993</v>
      </c>
      <c r="AD3" s="202">
        <v>0</v>
      </c>
      <c r="AE3" s="202">
        <v>0</v>
      </c>
      <c r="AF3" s="202">
        <v>0</v>
      </c>
      <c r="AG3" s="202">
        <v>28.54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23.02</v>
      </c>
      <c r="K4" s="202">
        <v>2.76</v>
      </c>
      <c r="L4" s="202">
        <v>2.17</v>
      </c>
      <c r="M4" s="202">
        <v>0</v>
      </c>
      <c r="N4" s="202">
        <v>1.01</v>
      </c>
      <c r="O4" s="202">
        <v>1.7</v>
      </c>
      <c r="P4" s="202">
        <v>1.61</v>
      </c>
      <c r="Q4" s="202">
        <v>0.17</v>
      </c>
      <c r="R4" s="202">
        <v>0.36</v>
      </c>
      <c r="S4" s="202">
        <v>0</v>
      </c>
      <c r="T4" s="202">
        <v>0</v>
      </c>
      <c r="U4" s="202">
        <v>9.5</v>
      </c>
      <c r="V4" s="202">
        <v>0.18</v>
      </c>
      <c r="W4" s="202">
        <v>0.38</v>
      </c>
      <c r="X4" s="202">
        <v>0.84</v>
      </c>
      <c r="Y4" s="202">
        <v>0</v>
      </c>
      <c r="Z4" s="202">
        <v>2.38</v>
      </c>
      <c r="AA4" s="202">
        <v>0.77</v>
      </c>
      <c r="AB4" s="202">
        <v>0</v>
      </c>
      <c r="AC4" s="202">
        <v>9.9499999999999993</v>
      </c>
      <c r="AD4" s="202">
        <v>0</v>
      </c>
      <c r="AE4" s="202">
        <v>0</v>
      </c>
      <c r="AF4" s="202">
        <v>0</v>
      </c>
      <c r="AG4" s="202">
        <v>28.54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23.02</v>
      </c>
      <c r="K5" s="202">
        <v>39.47</v>
      </c>
      <c r="L5" s="202">
        <v>2.17</v>
      </c>
      <c r="M5" s="202">
        <v>0</v>
      </c>
      <c r="N5" s="202">
        <v>1.01</v>
      </c>
      <c r="O5" s="202">
        <v>1.7</v>
      </c>
      <c r="P5" s="202">
        <v>1.61</v>
      </c>
      <c r="Q5" s="202">
        <v>0.17</v>
      </c>
      <c r="R5" s="202">
        <v>0.36</v>
      </c>
      <c r="S5" s="202">
        <v>0</v>
      </c>
      <c r="T5" s="202">
        <v>0</v>
      </c>
      <c r="U5" s="202">
        <v>9.5</v>
      </c>
      <c r="V5" s="202">
        <v>0.18</v>
      </c>
      <c r="W5" s="202">
        <v>0.38</v>
      </c>
      <c r="X5" s="202">
        <v>0.84</v>
      </c>
      <c r="Y5" s="202">
        <v>0</v>
      </c>
      <c r="Z5" s="202">
        <v>2</v>
      </c>
      <c r="AA5" s="202">
        <v>0.77</v>
      </c>
      <c r="AB5" s="202">
        <v>0</v>
      </c>
      <c r="AC5" s="202">
        <v>9.9499999999999993</v>
      </c>
      <c r="AD5" s="202">
        <v>0</v>
      </c>
      <c r="AE5" s="202">
        <v>0</v>
      </c>
      <c r="AF5" s="202">
        <v>0</v>
      </c>
      <c r="AG5" s="202">
        <v>28.54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23.02</v>
      </c>
      <c r="K6" s="202">
        <v>39.47</v>
      </c>
      <c r="L6" s="202">
        <v>2.17</v>
      </c>
      <c r="M6" s="202">
        <v>0</v>
      </c>
      <c r="N6" s="202">
        <v>1.01</v>
      </c>
      <c r="O6" s="202">
        <v>1.7</v>
      </c>
      <c r="P6" s="202">
        <v>1.61</v>
      </c>
      <c r="Q6" s="202">
        <v>0</v>
      </c>
      <c r="R6" s="202">
        <v>0.36</v>
      </c>
      <c r="S6" s="202">
        <v>0</v>
      </c>
      <c r="T6" s="202">
        <v>0</v>
      </c>
      <c r="U6" s="202">
        <v>9.5</v>
      </c>
      <c r="V6" s="202">
        <v>0.18</v>
      </c>
      <c r="W6" s="202">
        <v>0.38</v>
      </c>
      <c r="X6" s="202">
        <v>0.84</v>
      </c>
      <c r="Y6" s="202">
        <v>0</v>
      </c>
      <c r="Z6" s="202">
        <v>2</v>
      </c>
      <c r="AA6" s="202">
        <v>0.77</v>
      </c>
      <c r="AB6" s="202">
        <v>0</v>
      </c>
      <c r="AC6" s="202">
        <v>9.9499999999999993</v>
      </c>
      <c r="AD6" s="202">
        <v>0</v>
      </c>
      <c r="AE6" s="202">
        <v>0</v>
      </c>
      <c r="AF6" s="202">
        <v>0</v>
      </c>
      <c r="AG6" s="202">
        <v>28.54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23.02</v>
      </c>
      <c r="K7" s="202">
        <v>4.93</v>
      </c>
      <c r="L7" s="202">
        <v>2.17</v>
      </c>
      <c r="M7" s="202">
        <v>0</v>
      </c>
      <c r="N7" s="202">
        <v>1.01</v>
      </c>
      <c r="O7" s="202">
        <v>1.7</v>
      </c>
      <c r="P7" s="202">
        <v>1.61</v>
      </c>
      <c r="Q7" s="202">
        <v>0.18</v>
      </c>
      <c r="R7" s="202">
        <v>0.36</v>
      </c>
      <c r="S7" s="202">
        <v>0</v>
      </c>
      <c r="T7" s="202">
        <v>0</v>
      </c>
      <c r="U7" s="202">
        <v>9.5</v>
      </c>
      <c r="V7" s="202">
        <v>0.18</v>
      </c>
      <c r="W7" s="202">
        <v>0.38</v>
      </c>
      <c r="X7" s="202">
        <v>0.84</v>
      </c>
      <c r="Y7" s="202">
        <v>0</v>
      </c>
      <c r="Z7" s="202">
        <v>2</v>
      </c>
      <c r="AA7" s="202">
        <v>0.77</v>
      </c>
      <c r="AB7" s="202">
        <v>0</v>
      </c>
      <c r="AC7" s="202">
        <v>9.9499999999999993</v>
      </c>
      <c r="AD7" s="202">
        <v>0</v>
      </c>
      <c r="AE7" s="202">
        <v>0</v>
      </c>
      <c r="AF7" s="202">
        <v>0</v>
      </c>
      <c r="AG7" s="202">
        <v>28.54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23.02</v>
      </c>
      <c r="K8" s="202">
        <v>28.58</v>
      </c>
      <c r="L8" s="202">
        <v>2.17</v>
      </c>
      <c r="M8" s="202">
        <v>0</v>
      </c>
      <c r="N8" s="202">
        <v>1.01</v>
      </c>
      <c r="O8" s="202">
        <v>1.7</v>
      </c>
      <c r="P8" s="202">
        <v>1.61</v>
      </c>
      <c r="Q8" s="202">
        <v>2.3199999999999998</v>
      </c>
      <c r="R8" s="202">
        <v>0.36</v>
      </c>
      <c r="S8" s="202">
        <v>0</v>
      </c>
      <c r="T8" s="202">
        <v>0</v>
      </c>
      <c r="U8" s="202">
        <v>9.5</v>
      </c>
      <c r="V8" s="202">
        <v>0.18</v>
      </c>
      <c r="W8" s="202">
        <v>0.38</v>
      </c>
      <c r="X8" s="202">
        <v>0.84</v>
      </c>
      <c r="Y8" s="202">
        <v>0</v>
      </c>
      <c r="Z8" s="202">
        <v>2</v>
      </c>
      <c r="AA8" s="202">
        <v>0.77</v>
      </c>
      <c r="AB8" s="202">
        <v>0</v>
      </c>
      <c r="AC8" s="202">
        <v>9.9499999999999993</v>
      </c>
      <c r="AD8" s="202">
        <v>0</v>
      </c>
      <c r="AE8" s="202">
        <v>0</v>
      </c>
      <c r="AF8" s="202">
        <v>0</v>
      </c>
      <c r="AG8" s="202">
        <v>28.54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23.02</v>
      </c>
      <c r="K9" s="202">
        <v>40.9</v>
      </c>
      <c r="L9" s="202">
        <v>2.17</v>
      </c>
      <c r="M9" s="202">
        <v>0</v>
      </c>
      <c r="N9" s="202">
        <v>1.01</v>
      </c>
      <c r="O9" s="202">
        <v>1.7</v>
      </c>
      <c r="P9" s="202">
        <v>2</v>
      </c>
      <c r="Q9" s="202">
        <v>2.3199999999999998</v>
      </c>
      <c r="R9" s="202">
        <v>0.36</v>
      </c>
      <c r="S9" s="202">
        <v>0</v>
      </c>
      <c r="T9" s="202">
        <v>0</v>
      </c>
      <c r="U9" s="202">
        <v>9.5</v>
      </c>
      <c r="V9" s="202">
        <v>0.18</v>
      </c>
      <c r="W9" s="202">
        <v>0.38</v>
      </c>
      <c r="X9" s="202">
        <v>0.84</v>
      </c>
      <c r="Y9" s="202">
        <v>0</v>
      </c>
      <c r="Z9" s="202">
        <v>2</v>
      </c>
      <c r="AA9" s="202">
        <v>0.77</v>
      </c>
      <c r="AB9" s="202">
        <v>0</v>
      </c>
      <c r="AC9" s="202">
        <v>9.9499999999999993</v>
      </c>
      <c r="AD9" s="202">
        <v>0</v>
      </c>
      <c r="AE9" s="202">
        <v>0</v>
      </c>
      <c r="AF9" s="202">
        <v>0</v>
      </c>
      <c r="AG9" s="202">
        <v>28.54</v>
      </c>
      <c r="AH9" s="202">
        <v>0</v>
      </c>
      <c r="AI9" s="202">
        <v>0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23.02</v>
      </c>
      <c r="K10" s="202">
        <v>40.9</v>
      </c>
      <c r="L10" s="202">
        <v>2.17</v>
      </c>
      <c r="M10" s="202">
        <v>0</v>
      </c>
      <c r="N10" s="202">
        <v>1.01</v>
      </c>
      <c r="O10" s="202">
        <v>1.7</v>
      </c>
      <c r="P10" s="202">
        <v>1.71</v>
      </c>
      <c r="Q10" s="202">
        <v>2.3199999999999998</v>
      </c>
      <c r="R10" s="202">
        <v>0.36</v>
      </c>
      <c r="S10" s="202">
        <v>0</v>
      </c>
      <c r="T10" s="202">
        <v>0</v>
      </c>
      <c r="U10" s="202">
        <v>9.5</v>
      </c>
      <c r="V10" s="202">
        <v>0.18</v>
      </c>
      <c r="W10" s="202">
        <v>0.38</v>
      </c>
      <c r="X10" s="202">
        <v>0.84</v>
      </c>
      <c r="Y10" s="202">
        <v>0</v>
      </c>
      <c r="Z10" s="202">
        <v>2</v>
      </c>
      <c r="AA10" s="202">
        <v>0.77</v>
      </c>
      <c r="AB10" s="202">
        <v>0</v>
      </c>
      <c r="AC10" s="202">
        <v>9.9499999999999993</v>
      </c>
      <c r="AD10" s="202">
        <v>0</v>
      </c>
      <c r="AE10" s="202">
        <v>0</v>
      </c>
      <c r="AF10" s="202">
        <v>0</v>
      </c>
      <c r="AG10" s="202">
        <v>28.54</v>
      </c>
      <c r="AH10" s="202">
        <v>0</v>
      </c>
      <c r="AI10" s="202">
        <v>0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23.02</v>
      </c>
      <c r="K11" s="202">
        <v>40.9</v>
      </c>
      <c r="L11" s="202">
        <v>30.74</v>
      </c>
      <c r="M11" s="202">
        <v>0</v>
      </c>
      <c r="N11" s="202">
        <v>1.01</v>
      </c>
      <c r="O11" s="202">
        <v>1.7</v>
      </c>
      <c r="P11" s="202">
        <v>1.71</v>
      </c>
      <c r="Q11" s="202">
        <v>2.3199999999999998</v>
      </c>
      <c r="R11" s="202">
        <v>0.36</v>
      </c>
      <c r="S11" s="202">
        <v>0</v>
      </c>
      <c r="T11" s="202">
        <v>0</v>
      </c>
      <c r="U11" s="202">
        <v>9.5</v>
      </c>
      <c r="V11" s="202">
        <v>0.18</v>
      </c>
      <c r="W11" s="202">
        <v>0.38</v>
      </c>
      <c r="X11" s="202">
        <v>0.84</v>
      </c>
      <c r="Y11" s="202">
        <v>0</v>
      </c>
      <c r="Z11" s="202">
        <v>2</v>
      </c>
      <c r="AA11" s="202">
        <v>0.77</v>
      </c>
      <c r="AB11" s="202">
        <v>0</v>
      </c>
      <c r="AC11" s="202">
        <v>9.9499999999999993</v>
      </c>
      <c r="AD11" s="202">
        <v>0</v>
      </c>
      <c r="AE11" s="202">
        <v>0</v>
      </c>
      <c r="AF11" s="202">
        <v>0</v>
      </c>
      <c r="AG11" s="202">
        <v>28.86</v>
      </c>
      <c r="AH11" s="202">
        <v>0</v>
      </c>
      <c r="AI11" s="202">
        <v>0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23.02</v>
      </c>
      <c r="K12" s="202">
        <v>40.9</v>
      </c>
      <c r="L12" s="202">
        <v>30.74</v>
      </c>
      <c r="M12" s="202">
        <v>0</v>
      </c>
      <c r="N12" s="202">
        <v>1.01</v>
      </c>
      <c r="O12" s="202">
        <v>1.7</v>
      </c>
      <c r="P12" s="202">
        <v>1.71</v>
      </c>
      <c r="Q12" s="202">
        <v>2.3199999999999998</v>
      </c>
      <c r="R12" s="202">
        <v>5.16</v>
      </c>
      <c r="S12" s="202">
        <v>0</v>
      </c>
      <c r="T12" s="202">
        <v>0</v>
      </c>
      <c r="U12" s="202">
        <v>9.5</v>
      </c>
      <c r="V12" s="202">
        <v>0.18</v>
      </c>
      <c r="W12" s="202">
        <v>0.38</v>
      </c>
      <c r="X12" s="202">
        <v>0.84</v>
      </c>
      <c r="Y12" s="202">
        <v>0</v>
      </c>
      <c r="Z12" s="202">
        <v>29.59</v>
      </c>
      <c r="AA12" s="202">
        <v>0.77</v>
      </c>
      <c r="AB12" s="202">
        <v>0</v>
      </c>
      <c r="AC12" s="202">
        <v>9.9499999999999993</v>
      </c>
      <c r="AD12" s="202">
        <v>0</v>
      </c>
      <c r="AE12" s="202">
        <v>0</v>
      </c>
      <c r="AF12" s="202">
        <v>0</v>
      </c>
      <c r="AG12" s="202">
        <v>28.86</v>
      </c>
      <c r="AH12" s="202">
        <v>0</v>
      </c>
      <c r="AI12" s="202">
        <v>0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23.02</v>
      </c>
      <c r="K13" s="202">
        <v>42.28</v>
      </c>
      <c r="L13" s="202">
        <v>30.74</v>
      </c>
      <c r="M13" s="202">
        <v>0</v>
      </c>
      <c r="N13" s="202">
        <v>1.01</v>
      </c>
      <c r="O13" s="202">
        <v>1.7</v>
      </c>
      <c r="P13" s="202">
        <v>1.71</v>
      </c>
      <c r="Q13" s="202">
        <v>2.42</v>
      </c>
      <c r="R13" s="202">
        <v>5.35</v>
      </c>
      <c r="S13" s="202">
        <v>0</v>
      </c>
      <c r="T13" s="202">
        <v>0</v>
      </c>
      <c r="U13" s="202">
        <v>9.5</v>
      </c>
      <c r="V13" s="202">
        <v>0.18</v>
      </c>
      <c r="W13" s="202">
        <v>0.38</v>
      </c>
      <c r="X13" s="202">
        <v>0.84</v>
      </c>
      <c r="Y13" s="202">
        <v>0</v>
      </c>
      <c r="Z13" s="202">
        <v>29.59</v>
      </c>
      <c r="AA13" s="202">
        <v>0.77</v>
      </c>
      <c r="AB13" s="202">
        <v>0</v>
      </c>
      <c r="AC13" s="202">
        <v>9.9499999999999993</v>
      </c>
      <c r="AD13" s="202">
        <v>0</v>
      </c>
      <c r="AE13" s="202">
        <v>0</v>
      </c>
      <c r="AF13" s="202">
        <v>0</v>
      </c>
      <c r="AG13" s="202">
        <v>28.86</v>
      </c>
      <c r="AH13" s="202">
        <v>0</v>
      </c>
      <c r="AI13" s="202">
        <v>0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23.02</v>
      </c>
      <c r="K14" s="202">
        <v>42.28</v>
      </c>
      <c r="L14" s="202">
        <v>30.74</v>
      </c>
      <c r="M14" s="202">
        <v>0</v>
      </c>
      <c r="N14" s="202">
        <v>1.01</v>
      </c>
      <c r="O14" s="202">
        <v>1.7</v>
      </c>
      <c r="P14" s="202">
        <v>1.71</v>
      </c>
      <c r="Q14" s="202">
        <v>2.42</v>
      </c>
      <c r="R14" s="202">
        <v>5.35</v>
      </c>
      <c r="S14" s="202">
        <v>0</v>
      </c>
      <c r="T14" s="202">
        <v>0</v>
      </c>
      <c r="U14" s="202">
        <v>9.5</v>
      </c>
      <c r="V14" s="202">
        <v>0.18</v>
      </c>
      <c r="W14" s="202">
        <v>0.38</v>
      </c>
      <c r="X14" s="202">
        <v>0.84</v>
      </c>
      <c r="Y14" s="202">
        <v>0</v>
      </c>
      <c r="Z14" s="202">
        <v>29.59</v>
      </c>
      <c r="AA14" s="202">
        <v>0.77</v>
      </c>
      <c r="AB14" s="202">
        <v>0</v>
      </c>
      <c r="AC14" s="202">
        <v>9.9499999999999993</v>
      </c>
      <c r="AD14" s="202">
        <v>0</v>
      </c>
      <c r="AE14" s="202">
        <v>0</v>
      </c>
      <c r="AF14" s="202">
        <v>0</v>
      </c>
      <c r="AG14" s="202">
        <v>28.86</v>
      </c>
      <c r="AH14" s="202">
        <v>0</v>
      </c>
      <c r="AI14" s="202">
        <v>0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23.02</v>
      </c>
      <c r="K15" s="202">
        <v>42.28</v>
      </c>
      <c r="L15" s="202">
        <v>30.74</v>
      </c>
      <c r="M15" s="202">
        <v>0</v>
      </c>
      <c r="N15" s="202">
        <v>1.01</v>
      </c>
      <c r="O15" s="202">
        <v>1.7</v>
      </c>
      <c r="P15" s="202">
        <v>1.71</v>
      </c>
      <c r="Q15" s="202">
        <v>2.42</v>
      </c>
      <c r="R15" s="202">
        <v>5.35</v>
      </c>
      <c r="S15" s="202">
        <v>0</v>
      </c>
      <c r="T15" s="202">
        <v>0</v>
      </c>
      <c r="U15" s="202">
        <v>9.5</v>
      </c>
      <c r="V15" s="202">
        <v>0.18</v>
      </c>
      <c r="W15" s="202">
        <v>0.38</v>
      </c>
      <c r="X15" s="202">
        <v>0.84</v>
      </c>
      <c r="Y15" s="202">
        <v>0</v>
      </c>
      <c r="Z15" s="202">
        <v>29.59</v>
      </c>
      <c r="AA15" s="202">
        <v>11.3</v>
      </c>
      <c r="AB15" s="202">
        <v>0</v>
      </c>
      <c r="AC15" s="202">
        <v>9.9499999999999993</v>
      </c>
      <c r="AD15" s="202">
        <v>0</v>
      </c>
      <c r="AE15" s="202">
        <v>0</v>
      </c>
      <c r="AF15" s="202">
        <v>0</v>
      </c>
      <c r="AG15" s="202">
        <v>28.86</v>
      </c>
      <c r="AH15" s="202">
        <v>0</v>
      </c>
      <c r="AI15" s="202">
        <v>0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23.02</v>
      </c>
      <c r="K16" s="202">
        <v>42.28</v>
      </c>
      <c r="L16" s="202">
        <v>30.74</v>
      </c>
      <c r="M16" s="202">
        <v>0</v>
      </c>
      <c r="N16" s="202">
        <v>1.01</v>
      </c>
      <c r="O16" s="202">
        <v>1.7</v>
      </c>
      <c r="P16" s="202">
        <v>1.71</v>
      </c>
      <c r="Q16" s="202">
        <v>2.42</v>
      </c>
      <c r="R16" s="202">
        <v>5.35</v>
      </c>
      <c r="S16" s="202">
        <v>0</v>
      </c>
      <c r="T16" s="202">
        <v>0</v>
      </c>
      <c r="U16" s="202">
        <v>9.5</v>
      </c>
      <c r="V16" s="202">
        <v>0.18</v>
      </c>
      <c r="W16" s="202">
        <v>0.38</v>
      </c>
      <c r="X16" s="202">
        <v>0.84</v>
      </c>
      <c r="Y16" s="202">
        <v>0</v>
      </c>
      <c r="Z16" s="202">
        <v>29.59</v>
      </c>
      <c r="AA16" s="202">
        <v>11.3</v>
      </c>
      <c r="AB16" s="202">
        <v>0</v>
      </c>
      <c r="AC16" s="202">
        <v>9.9499999999999993</v>
      </c>
      <c r="AD16" s="202">
        <v>0</v>
      </c>
      <c r="AE16" s="202">
        <v>0</v>
      </c>
      <c r="AF16" s="202">
        <v>0</v>
      </c>
      <c r="AG16" s="202">
        <v>28.86</v>
      </c>
      <c r="AH16" s="202">
        <v>0</v>
      </c>
      <c r="AI16" s="202">
        <v>0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23.02</v>
      </c>
      <c r="K17" s="202">
        <v>42.28</v>
      </c>
      <c r="L17" s="202">
        <v>30.74</v>
      </c>
      <c r="M17" s="202">
        <v>0</v>
      </c>
      <c r="N17" s="202">
        <v>1.01</v>
      </c>
      <c r="O17" s="202">
        <v>1.7</v>
      </c>
      <c r="P17" s="202">
        <v>1.71</v>
      </c>
      <c r="Q17" s="202">
        <v>2.42</v>
      </c>
      <c r="R17" s="202">
        <v>5.35</v>
      </c>
      <c r="S17" s="202">
        <v>0</v>
      </c>
      <c r="T17" s="202">
        <v>0</v>
      </c>
      <c r="U17" s="202">
        <v>9.5</v>
      </c>
      <c r="V17" s="202">
        <v>0.18</v>
      </c>
      <c r="W17" s="202">
        <v>0.38</v>
      </c>
      <c r="X17" s="202">
        <v>0.84</v>
      </c>
      <c r="Y17" s="202">
        <v>0</v>
      </c>
      <c r="Z17" s="202">
        <v>29.59</v>
      </c>
      <c r="AA17" s="202">
        <v>11.3</v>
      </c>
      <c r="AB17" s="202">
        <v>0</v>
      </c>
      <c r="AC17" s="202">
        <v>9.9499999999999993</v>
      </c>
      <c r="AD17" s="202">
        <v>0</v>
      </c>
      <c r="AE17" s="202">
        <v>0</v>
      </c>
      <c r="AF17" s="202">
        <v>0</v>
      </c>
      <c r="AG17" s="202">
        <v>28.86</v>
      </c>
      <c r="AH17" s="202">
        <v>0</v>
      </c>
      <c r="AI17" s="202">
        <v>0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23.02</v>
      </c>
      <c r="K18" s="202">
        <v>42.28</v>
      </c>
      <c r="L18" s="202">
        <v>30.74</v>
      </c>
      <c r="M18" s="202">
        <v>0</v>
      </c>
      <c r="N18" s="202">
        <v>1.01</v>
      </c>
      <c r="O18" s="202">
        <v>1.7</v>
      </c>
      <c r="P18" s="202">
        <v>1.71</v>
      </c>
      <c r="Q18" s="202">
        <v>2.42</v>
      </c>
      <c r="R18" s="202">
        <v>5.35</v>
      </c>
      <c r="S18" s="202">
        <v>0</v>
      </c>
      <c r="T18" s="202">
        <v>0</v>
      </c>
      <c r="U18" s="202">
        <v>9.5</v>
      </c>
      <c r="V18" s="202">
        <v>0.18</v>
      </c>
      <c r="W18" s="202">
        <v>0.38</v>
      </c>
      <c r="X18" s="202">
        <v>0.84</v>
      </c>
      <c r="Y18" s="202">
        <v>0</v>
      </c>
      <c r="Z18" s="202">
        <v>29.59</v>
      </c>
      <c r="AA18" s="202">
        <v>11.3</v>
      </c>
      <c r="AB18" s="202">
        <v>0</v>
      </c>
      <c r="AC18" s="202">
        <v>9.9499999999999993</v>
      </c>
      <c r="AD18" s="202">
        <v>0</v>
      </c>
      <c r="AE18" s="202">
        <v>0</v>
      </c>
      <c r="AF18" s="202">
        <v>0</v>
      </c>
      <c r="AG18" s="202">
        <v>28.86</v>
      </c>
      <c r="AH18" s="202">
        <v>0</v>
      </c>
      <c r="AI18" s="202">
        <v>0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23.02</v>
      </c>
      <c r="K19" s="202">
        <v>42.28</v>
      </c>
      <c r="L19" s="202">
        <v>30.74</v>
      </c>
      <c r="M19" s="202">
        <v>0</v>
      </c>
      <c r="N19" s="202">
        <v>1.01</v>
      </c>
      <c r="O19" s="202">
        <v>1.7</v>
      </c>
      <c r="P19" s="202">
        <v>1.71</v>
      </c>
      <c r="Q19" s="202">
        <v>2.42</v>
      </c>
      <c r="R19" s="202">
        <v>5.35</v>
      </c>
      <c r="S19" s="202">
        <v>0</v>
      </c>
      <c r="T19" s="202">
        <v>0</v>
      </c>
      <c r="U19" s="202">
        <v>9.5</v>
      </c>
      <c r="V19" s="202">
        <v>0.18</v>
      </c>
      <c r="W19" s="202">
        <v>0.38</v>
      </c>
      <c r="X19" s="202">
        <v>0.84</v>
      </c>
      <c r="Y19" s="202">
        <v>0</v>
      </c>
      <c r="Z19" s="202">
        <v>29.59</v>
      </c>
      <c r="AA19" s="202">
        <v>11.3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28.86</v>
      </c>
      <c r="AH19" s="202">
        <v>0</v>
      </c>
      <c r="AI19" s="202">
        <v>0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23.02</v>
      </c>
      <c r="K20" s="202">
        <v>42.28</v>
      </c>
      <c r="L20" s="202">
        <v>30.74</v>
      </c>
      <c r="M20" s="202">
        <v>0</v>
      </c>
      <c r="N20" s="202">
        <v>1.01</v>
      </c>
      <c r="O20" s="202">
        <v>1.7</v>
      </c>
      <c r="P20" s="202">
        <v>1.71</v>
      </c>
      <c r="Q20" s="202">
        <v>2.42</v>
      </c>
      <c r="R20" s="202">
        <v>5.35</v>
      </c>
      <c r="S20" s="202">
        <v>0</v>
      </c>
      <c r="T20" s="202">
        <v>0</v>
      </c>
      <c r="U20" s="202">
        <v>9.5</v>
      </c>
      <c r="V20" s="202">
        <v>0.18</v>
      </c>
      <c r="W20" s="202">
        <v>0.38</v>
      </c>
      <c r="X20" s="202">
        <v>0.84</v>
      </c>
      <c r="Y20" s="202">
        <v>0</v>
      </c>
      <c r="Z20" s="202">
        <v>29.59</v>
      </c>
      <c r="AA20" s="202">
        <v>11.3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28.86</v>
      </c>
      <c r="AH20" s="202">
        <v>0</v>
      </c>
      <c r="AI20" s="202">
        <v>0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23.02</v>
      </c>
      <c r="K21" s="202">
        <v>42.28</v>
      </c>
      <c r="L21" s="202">
        <v>30.74</v>
      </c>
      <c r="M21" s="202">
        <v>0</v>
      </c>
      <c r="N21" s="202">
        <v>1.01</v>
      </c>
      <c r="O21" s="202">
        <v>1.7</v>
      </c>
      <c r="P21" s="202">
        <v>1.71</v>
      </c>
      <c r="Q21" s="202">
        <v>2.42</v>
      </c>
      <c r="R21" s="202">
        <v>5.35</v>
      </c>
      <c r="S21" s="202">
        <v>0</v>
      </c>
      <c r="T21" s="202">
        <v>0</v>
      </c>
      <c r="U21" s="202">
        <v>9.5</v>
      </c>
      <c r="V21" s="202">
        <v>0.18</v>
      </c>
      <c r="W21" s="202">
        <v>0.38</v>
      </c>
      <c r="X21" s="202">
        <v>0.84</v>
      </c>
      <c r="Y21" s="202">
        <v>0</v>
      </c>
      <c r="Z21" s="202">
        <v>29.59</v>
      </c>
      <c r="AA21" s="202">
        <v>11.3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28.86</v>
      </c>
      <c r="AH21" s="202">
        <v>0</v>
      </c>
      <c r="AI21" s="202">
        <v>0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23.02</v>
      </c>
      <c r="K22" s="202">
        <v>42.28</v>
      </c>
      <c r="L22" s="202">
        <v>30.74</v>
      </c>
      <c r="M22" s="202">
        <v>0</v>
      </c>
      <c r="N22" s="202">
        <v>1.01</v>
      </c>
      <c r="O22" s="202">
        <v>1.7</v>
      </c>
      <c r="P22" s="202">
        <v>1.71</v>
      </c>
      <c r="Q22" s="202">
        <v>2.42</v>
      </c>
      <c r="R22" s="202">
        <v>5.35</v>
      </c>
      <c r="S22" s="202">
        <v>0</v>
      </c>
      <c r="T22" s="202">
        <v>0</v>
      </c>
      <c r="U22" s="202">
        <v>9.5</v>
      </c>
      <c r="V22" s="202">
        <v>0.18</v>
      </c>
      <c r="W22" s="202">
        <v>0.38</v>
      </c>
      <c r="X22" s="202">
        <v>0.84</v>
      </c>
      <c r="Y22" s="202">
        <v>0</v>
      </c>
      <c r="Z22" s="202">
        <v>29.59</v>
      </c>
      <c r="AA22" s="202">
        <v>11.3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28.86</v>
      </c>
      <c r="AH22" s="202">
        <v>0</v>
      </c>
      <c r="AI22" s="202">
        <v>0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23.02</v>
      </c>
      <c r="K23" s="202">
        <v>42.28</v>
      </c>
      <c r="L23" s="202">
        <v>30.74</v>
      </c>
      <c r="M23" s="202">
        <v>0</v>
      </c>
      <c r="N23" s="202">
        <v>1.01</v>
      </c>
      <c r="O23" s="202">
        <v>1.7</v>
      </c>
      <c r="P23" s="202">
        <v>1.71</v>
      </c>
      <c r="Q23" s="202">
        <v>2.42</v>
      </c>
      <c r="R23" s="202">
        <v>5.35</v>
      </c>
      <c r="S23" s="202">
        <v>0</v>
      </c>
      <c r="T23" s="202">
        <v>0</v>
      </c>
      <c r="U23" s="202">
        <v>9.5</v>
      </c>
      <c r="V23" s="202">
        <v>0.18</v>
      </c>
      <c r="W23" s="202">
        <v>0.38</v>
      </c>
      <c r="X23" s="202">
        <v>0.84</v>
      </c>
      <c r="Y23" s="202">
        <v>0</v>
      </c>
      <c r="Z23" s="202">
        <v>29.59</v>
      </c>
      <c r="AA23" s="202">
        <v>11.3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28.86</v>
      </c>
      <c r="AH23" s="202">
        <v>0</v>
      </c>
      <c r="AI23" s="202">
        <v>0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23.02</v>
      </c>
      <c r="K24" s="202">
        <v>42.28</v>
      </c>
      <c r="L24" s="202">
        <v>30.74</v>
      </c>
      <c r="M24" s="202">
        <v>0</v>
      </c>
      <c r="N24" s="202">
        <v>1.01</v>
      </c>
      <c r="O24" s="202">
        <v>1.7</v>
      </c>
      <c r="P24" s="202">
        <v>1.71</v>
      </c>
      <c r="Q24" s="202">
        <v>2.42</v>
      </c>
      <c r="R24" s="202">
        <v>5.35</v>
      </c>
      <c r="S24" s="202">
        <v>0</v>
      </c>
      <c r="T24" s="202">
        <v>0</v>
      </c>
      <c r="U24" s="202">
        <v>9.5</v>
      </c>
      <c r="V24" s="202">
        <v>0.18</v>
      </c>
      <c r="W24" s="202">
        <v>0.38</v>
      </c>
      <c r="X24" s="202">
        <v>0.84</v>
      </c>
      <c r="Y24" s="202">
        <v>0</v>
      </c>
      <c r="Z24" s="202">
        <v>29.59</v>
      </c>
      <c r="AA24" s="202">
        <v>11.3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28.86</v>
      </c>
      <c r="AH24" s="202">
        <v>0</v>
      </c>
      <c r="AI24" s="202">
        <v>0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23.02</v>
      </c>
      <c r="K25" s="202">
        <v>42.28</v>
      </c>
      <c r="L25" s="202">
        <v>30.74</v>
      </c>
      <c r="M25" s="202">
        <v>0</v>
      </c>
      <c r="N25" s="202">
        <v>1.01</v>
      </c>
      <c r="O25" s="202">
        <v>1.7</v>
      </c>
      <c r="P25" s="202">
        <v>1.71</v>
      </c>
      <c r="Q25" s="202">
        <v>2.42</v>
      </c>
      <c r="R25" s="202">
        <v>5.35</v>
      </c>
      <c r="S25" s="202">
        <v>0</v>
      </c>
      <c r="T25" s="202">
        <v>0</v>
      </c>
      <c r="U25" s="202">
        <v>9.5</v>
      </c>
      <c r="V25" s="202">
        <v>0.18</v>
      </c>
      <c r="W25" s="202">
        <v>0.38</v>
      </c>
      <c r="X25" s="202">
        <v>0.84</v>
      </c>
      <c r="Y25" s="202">
        <v>0</v>
      </c>
      <c r="Z25" s="202">
        <v>29.59</v>
      </c>
      <c r="AA25" s="202">
        <v>11.31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28.7</v>
      </c>
      <c r="AH25" s="202">
        <v>0</v>
      </c>
      <c r="AI25" s="202">
        <v>0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23.02</v>
      </c>
      <c r="K26" s="202">
        <v>42.28</v>
      </c>
      <c r="L26" s="202">
        <v>30.74</v>
      </c>
      <c r="M26" s="202">
        <v>0</v>
      </c>
      <c r="N26" s="202">
        <v>1.01</v>
      </c>
      <c r="O26" s="202">
        <v>1.7</v>
      </c>
      <c r="P26" s="202">
        <v>1.71</v>
      </c>
      <c r="Q26" s="202">
        <v>2.42</v>
      </c>
      <c r="R26" s="202">
        <v>5.35</v>
      </c>
      <c r="S26" s="202">
        <v>0</v>
      </c>
      <c r="T26" s="202">
        <v>0</v>
      </c>
      <c r="U26" s="202">
        <v>9.5</v>
      </c>
      <c r="V26" s="202">
        <v>0.3</v>
      </c>
      <c r="W26" s="202">
        <v>0.38</v>
      </c>
      <c r="X26" s="202">
        <v>0.84</v>
      </c>
      <c r="Y26" s="202">
        <v>0</v>
      </c>
      <c r="Z26" s="202">
        <v>29.59</v>
      </c>
      <c r="AA26" s="202">
        <v>11.31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28.7</v>
      </c>
      <c r="AH26" s="202">
        <v>0</v>
      </c>
      <c r="AI26" s="202">
        <v>0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0</v>
      </c>
      <c r="J27" s="202">
        <v>23.02</v>
      </c>
      <c r="K27" s="202">
        <v>19.27</v>
      </c>
      <c r="L27" s="202">
        <v>2.17</v>
      </c>
      <c r="M27" s="202">
        <v>0</v>
      </c>
      <c r="N27" s="202">
        <v>1.01</v>
      </c>
      <c r="O27" s="202">
        <v>1.7</v>
      </c>
      <c r="P27" s="202">
        <v>1.71</v>
      </c>
      <c r="Q27" s="202">
        <v>0.18</v>
      </c>
      <c r="R27" s="202">
        <v>0.36</v>
      </c>
      <c r="S27" s="202">
        <v>0</v>
      </c>
      <c r="T27" s="202">
        <v>0</v>
      </c>
      <c r="U27" s="202">
        <v>9.5</v>
      </c>
      <c r="V27" s="202">
        <v>0.18</v>
      </c>
      <c r="W27" s="202">
        <v>0.38</v>
      </c>
      <c r="X27" s="202">
        <v>0.84</v>
      </c>
      <c r="Y27" s="202">
        <v>0</v>
      </c>
      <c r="Z27" s="202">
        <v>2</v>
      </c>
      <c r="AA27" s="202">
        <v>0.77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28.7</v>
      </c>
      <c r="AH27" s="202">
        <v>0</v>
      </c>
      <c r="AI27" s="202">
        <v>0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0</v>
      </c>
      <c r="J28" s="202">
        <v>23.02</v>
      </c>
      <c r="K28" s="202">
        <v>2.76</v>
      </c>
      <c r="L28" s="202">
        <v>2.17</v>
      </c>
      <c r="M28" s="202">
        <v>0</v>
      </c>
      <c r="N28" s="202">
        <v>1.01</v>
      </c>
      <c r="O28" s="202">
        <v>1.7</v>
      </c>
      <c r="P28" s="202">
        <v>1.71</v>
      </c>
      <c r="Q28" s="202">
        <v>0.18</v>
      </c>
      <c r="R28" s="202">
        <v>0.36</v>
      </c>
      <c r="S28" s="202">
        <v>0</v>
      </c>
      <c r="T28" s="202">
        <v>0</v>
      </c>
      <c r="U28" s="202">
        <v>9.5</v>
      </c>
      <c r="V28" s="202">
        <v>0.18</v>
      </c>
      <c r="W28" s="202">
        <v>0.38</v>
      </c>
      <c r="X28" s="202">
        <v>0.84</v>
      </c>
      <c r="Y28" s="202">
        <v>0</v>
      </c>
      <c r="Z28" s="202">
        <v>2</v>
      </c>
      <c r="AA28" s="202">
        <v>0.77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28.7</v>
      </c>
      <c r="AH28" s="202">
        <v>0</v>
      </c>
      <c r="AI28" s="202">
        <v>0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0</v>
      </c>
      <c r="J29" s="202">
        <v>23.02</v>
      </c>
      <c r="K29" s="202">
        <v>2.76</v>
      </c>
      <c r="L29" s="202">
        <v>2.17</v>
      </c>
      <c r="M29" s="202">
        <v>0</v>
      </c>
      <c r="N29" s="202">
        <v>1.01</v>
      </c>
      <c r="O29" s="202">
        <v>1.7</v>
      </c>
      <c r="P29" s="202">
        <v>1.71</v>
      </c>
      <c r="Q29" s="202">
        <v>0.18</v>
      </c>
      <c r="R29" s="202">
        <v>0.36</v>
      </c>
      <c r="S29" s="202">
        <v>0</v>
      </c>
      <c r="T29" s="202">
        <v>0</v>
      </c>
      <c r="U29" s="202">
        <v>9.5</v>
      </c>
      <c r="V29" s="202">
        <v>0.18</v>
      </c>
      <c r="W29" s="202">
        <v>0.38</v>
      </c>
      <c r="X29" s="202">
        <v>0.84</v>
      </c>
      <c r="Y29" s="202">
        <v>0</v>
      </c>
      <c r="Z29" s="202">
        <v>2</v>
      </c>
      <c r="AA29" s="202">
        <v>0.77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28.7</v>
      </c>
      <c r="AH29" s="202">
        <v>0</v>
      </c>
      <c r="AI29" s="202">
        <v>0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0</v>
      </c>
      <c r="J30" s="202">
        <v>23.02</v>
      </c>
      <c r="K30" s="202">
        <v>2.76</v>
      </c>
      <c r="L30" s="202">
        <v>2.17</v>
      </c>
      <c r="M30" s="202">
        <v>0</v>
      </c>
      <c r="N30" s="202">
        <v>1.01</v>
      </c>
      <c r="O30" s="202">
        <v>1.7</v>
      </c>
      <c r="P30" s="202">
        <v>1.71</v>
      </c>
      <c r="Q30" s="202">
        <v>0.18</v>
      </c>
      <c r="R30" s="202">
        <v>0.36</v>
      </c>
      <c r="S30" s="202">
        <v>0</v>
      </c>
      <c r="T30" s="202">
        <v>0</v>
      </c>
      <c r="U30" s="202">
        <v>9.5</v>
      </c>
      <c r="V30" s="202">
        <v>0.18</v>
      </c>
      <c r="W30" s="202">
        <v>0.38</v>
      </c>
      <c r="X30" s="202">
        <v>0.84</v>
      </c>
      <c r="Y30" s="202">
        <v>0</v>
      </c>
      <c r="Z30" s="202">
        <v>2</v>
      </c>
      <c r="AA30" s="202">
        <v>0.77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28.7</v>
      </c>
      <c r="AH30" s="202">
        <v>0</v>
      </c>
      <c r="AI30" s="202">
        <v>0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0</v>
      </c>
      <c r="J31" s="202">
        <v>23.02</v>
      </c>
      <c r="K31" s="202">
        <v>2.76</v>
      </c>
      <c r="L31" s="202">
        <v>2.17</v>
      </c>
      <c r="M31" s="202">
        <v>0</v>
      </c>
      <c r="N31" s="202">
        <v>1.01</v>
      </c>
      <c r="O31" s="202">
        <v>1.7</v>
      </c>
      <c r="P31" s="202">
        <v>1.71</v>
      </c>
      <c r="Q31" s="202">
        <v>0.18</v>
      </c>
      <c r="R31" s="202">
        <v>0.36</v>
      </c>
      <c r="S31" s="202">
        <v>0</v>
      </c>
      <c r="T31" s="202">
        <v>0</v>
      </c>
      <c r="U31" s="202">
        <v>9.5</v>
      </c>
      <c r="V31" s="202">
        <v>0.18</v>
      </c>
      <c r="W31" s="202">
        <v>0.38</v>
      </c>
      <c r="X31" s="202">
        <v>0.84</v>
      </c>
      <c r="Y31" s="202">
        <v>0</v>
      </c>
      <c r="Z31" s="202">
        <v>13.37</v>
      </c>
      <c r="AA31" s="202">
        <v>0.77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28.7</v>
      </c>
      <c r="AH31" s="202">
        <v>0</v>
      </c>
      <c r="AI31" s="202">
        <v>0</v>
      </c>
      <c r="AJ31" s="202">
        <v>0</v>
      </c>
      <c r="AK31" s="202">
        <v>12.6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0</v>
      </c>
      <c r="J32" s="202">
        <v>23.02</v>
      </c>
      <c r="K32" s="202">
        <v>2.76</v>
      </c>
      <c r="L32" s="202">
        <v>2.17</v>
      </c>
      <c r="M32" s="202">
        <v>0</v>
      </c>
      <c r="N32" s="202">
        <v>1.01</v>
      </c>
      <c r="O32" s="202">
        <v>1.7</v>
      </c>
      <c r="P32" s="202">
        <v>1.71</v>
      </c>
      <c r="Q32" s="202">
        <v>0.18</v>
      </c>
      <c r="R32" s="202">
        <v>0.36</v>
      </c>
      <c r="S32" s="202">
        <v>0</v>
      </c>
      <c r="T32" s="202">
        <v>0</v>
      </c>
      <c r="U32" s="202">
        <v>9.5</v>
      </c>
      <c r="V32" s="202">
        <v>0.18</v>
      </c>
      <c r="W32" s="202">
        <v>0.38</v>
      </c>
      <c r="X32" s="202">
        <v>0.84</v>
      </c>
      <c r="Y32" s="202">
        <v>0</v>
      </c>
      <c r="Z32" s="202">
        <v>13.37</v>
      </c>
      <c r="AA32" s="202">
        <v>0.77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28.7</v>
      </c>
      <c r="AH32" s="202">
        <v>0</v>
      </c>
      <c r="AI32" s="202">
        <v>0</v>
      </c>
      <c r="AJ32" s="202">
        <v>0</v>
      </c>
      <c r="AK32" s="202">
        <v>12.6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0</v>
      </c>
      <c r="J33" s="202">
        <v>23.02</v>
      </c>
      <c r="K33" s="202">
        <v>41.7</v>
      </c>
      <c r="L33" s="202">
        <v>30.74</v>
      </c>
      <c r="M33" s="202">
        <v>0</v>
      </c>
      <c r="N33" s="202">
        <v>1.01</v>
      </c>
      <c r="O33" s="202">
        <v>1.7</v>
      </c>
      <c r="P33" s="202">
        <v>1.71</v>
      </c>
      <c r="Q33" s="202">
        <v>2.42</v>
      </c>
      <c r="R33" s="202">
        <v>5.35</v>
      </c>
      <c r="S33" s="202">
        <v>0</v>
      </c>
      <c r="T33" s="202">
        <v>0</v>
      </c>
      <c r="U33" s="202">
        <v>9.75</v>
      </c>
      <c r="V33" s="202">
        <v>0.18</v>
      </c>
      <c r="W33" s="202">
        <v>0.38</v>
      </c>
      <c r="X33" s="202">
        <v>0.84</v>
      </c>
      <c r="Y33" s="202">
        <v>0</v>
      </c>
      <c r="Z33" s="202">
        <v>2.38</v>
      </c>
      <c r="AA33" s="202">
        <v>0.77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28.7</v>
      </c>
      <c r="AH33" s="202">
        <v>0</v>
      </c>
      <c r="AI33" s="202">
        <v>0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0</v>
      </c>
      <c r="J34" s="202">
        <v>23.02</v>
      </c>
      <c r="K34" s="202">
        <v>42.28</v>
      </c>
      <c r="L34" s="202">
        <v>30.74</v>
      </c>
      <c r="M34" s="202">
        <v>0</v>
      </c>
      <c r="N34" s="202">
        <v>1.01</v>
      </c>
      <c r="O34" s="202">
        <v>1.7</v>
      </c>
      <c r="P34" s="202">
        <v>1.71</v>
      </c>
      <c r="Q34" s="202">
        <v>2.42</v>
      </c>
      <c r="R34" s="202">
        <v>5.35</v>
      </c>
      <c r="S34" s="202">
        <v>0</v>
      </c>
      <c r="T34" s="202">
        <v>0</v>
      </c>
      <c r="U34" s="202">
        <v>9.64</v>
      </c>
      <c r="V34" s="202">
        <v>1.82</v>
      </c>
      <c r="W34" s="202">
        <v>0.38</v>
      </c>
      <c r="X34" s="202">
        <v>0.84</v>
      </c>
      <c r="Y34" s="202">
        <v>0</v>
      </c>
      <c r="Z34" s="202">
        <v>37.1</v>
      </c>
      <c r="AA34" s="202">
        <v>11.3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28.7</v>
      </c>
      <c r="AH34" s="202">
        <v>0</v>
      </c>
      <c r="AI34" s="202">
        <v>0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17.52</v>
      </c>
      <c r="H35" s="202">
        <v>0</v>
      </c>
      <c r="I35" s="202">
        <v>0</v>
      </c>
      <c r="J35" s="202">
        <v>23.02</v>
      </c>
      <c r="K35" s="202">
        <v>42.28</v>
      </c>
      <c r="L35" s="202">
        <v>30.74</v>
      </c>
      <c r="M35" s="202">
        <v>0</v>
      </c>
      <c r="N35" s="202">
        <v>1.01</v>
      </c>
      <c r="O35" s="202">
        <v>1.7</v>
      </c>
      <c r="P35" s="202">
        <v>1.71</v>
      </c>
      <c r="Q35" s="202">
        <v>2.42</v>
      </c>
      <c r="R35" s="202">
        <v>5.35</v>
      </c>
      <c r="S35" s="202">
        <v>0</v>
      </c>
      <c r="T35" s="202">
        <v>0</v>
      </c>
      <c r="U35" s="202">
        <v>9.64</v>
      </c>
      <c r="V35" s="202">
        <v>2.48</v>
      </c>
      <c r="W35" s="202">
        <v>0.38</v>
      </c>
      <c r="X35" s="202">
        <v>0.84</v>
      </c>
      <c r="Y35" s="202">
        <v>0</v>
      </c>
      <c r="Z35" s="202">
        <v>37.1</v>
      </c>
      <c r="AA35" s="202">
        <v>11.3</v>
      </c>
      <c r="AB35" s="202">
        <v>0</v>
      </c>
      <c r="AC35" s="202">
        <v>9.9499999999999993</v>
      </c>
      <c r="AD35" s="202">
        <v>0</v>
      </c>
      <c r="AE35" s="202">
        <v>0</v>
      </c>
      <c r="AF35" s="202">
        <v>0</v>
      </c>
      <c r="AG35" s="202">
        <v>28.7</v>
      </c>
      <c r="AH35" s="202">
        <v>0</v>
      </c>
      <c r="AI35" s="202">
        <v>0</v>
      </c>
      <c r="AJ35" s="202">
        <v>0</v>
      </c>
      <c r="AK35" s="202">
        <v>12.6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17.52</v>
      </c>
      <c r="H36" s="202">
        <v>0</v>
      </c>
      <c r="I36" s="202">
        <v>0</v>
      </c>
      <c r="J36" s="202">
        <v>23.02</v>
      </c>
      <c r="K36" s="202">
        <v>42.28</v>
      </c>
      <c r="L36" s="202">
        <v>30.74</v>
      </c>
      <c r="M36" s="202">
        <v>0</v>
      </c>
      <c r="N36" s="202">
        <v>1.01</v>
      </c>
      <c r="O36" s="202">
        <v>1.7</v>
      </c>
      <c r="P36" s="202">
        <v>1.71</v>
      </c>
      <c r="Q36" s="202">
        <v>2.42</v>
      </c>
      <c r="R36" s="202">
        <v>5.35</v>
      </c>
      <c r="S36" s="202">
        <v>0</v>
      </c>
      <c r="T36" s="202">
        <v>0</v>
      </c>
      <c r="U36" s="202">
        <v>9.64</v>
      </c>
      <c r="V36" s="202">
        <v>2.48</v>
      </c>
      <c r="W36" s="202">
        <v>0.38</v>
      </c>
      <c r="X36" s="202">
        <v>0.84</v>
      </c>
      <c r="Y36" s="202">
        <v>0</v>
      </c>
      <c r="Z36" s="202">
        <v>37.1</v>
      </c>
      <c r="AA36" s="202">
        <v>11.3</v>
      </c>
      <c r="AB36" s="202">
        <v>0</v>
      </c>
      <c r="AC36" s="202">
        <v>9.9499999999999993</v>
      </c>
      <c r="AD36" s="202">
        <v>0</v>
      </c>
      <c r="AE36" s="202">
        <v>0</v>
      </c>
      <c r="AF36" s="202">
        <v>0</v>
      </c>
      <c r="AG36" s="202">
        <v>28.7</v>
      </c>
      <c r="AH36" s="202">
        <v>0</v>
      </c>
      <c r="AI36" s="202">
        <v>0</v>
      </c>
      <c r="AJ36" s="202">
        <v>0</v>
      </c>
      <c r="AK36" s="202">
        <v>12.6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17.52</v>
      </c>
      <c r="H37" s="202">
        <v>0</v>
      </c>
      <c r="I37" s="202">
        <v>0</v>
      </c>
      <c r="J37" s="202">
        <v>23.02</v>
      </c>
      <c r="K37" s="202">
        <v>42.28</v>
      </c>
      <c r="L37" s="202">
        <v>30.74</v>
      </c>
      <c r="M37" s="202">
        <v>0</v>
      </c>
      <c r="N37" s="202">
        <v>1.01</v>
      </c>
      <c r="O37" s="202">
        <v>1.7</v>
      </c>
      <c r="P37" s="202">
        <v>1.71</v>
      </c>
      <c r="Q37" s="202">
        <v>2.42</v>
      </c>
      <c r="R37" s="202">
        <v>5.35</v>
      </c>
      <c r="S37" s="202">
        <v>0</v>
      </c>
      <c r="T37" s="202">
        <v>0</v>
      </c>
      <c r="U37" s="202">
        <v>9.64</v>
      </c>
      <c r="V37" s="202">
        <v>2.48</v>
      </c>
      <c r="W37" s="202">
        <v>0.38</v>
      </c>
      <c r="X37" s="202">
        <v>0.84</v>
      </c>
      <c r="Y37" s="202">
        <v>0</v>
      </c>
      <c r="Z37" s="202">
        <v>37.1</v>
      </c>
      <c r="AA37" s="202">
        <v>11.3</v>
      </c>
      <c r="AB37" s="202">
        <v>0</v>
      </c>
      <c r="AC37" s="202">
        <v>9.9499999999999993</v>
      </c>
      <c r="AD37" s="202">
        <v>0</v>
      </c>
      <c r="AE37" s="202">
        <v>0</v>
      </c>
      <c r="AF37" s="202">
        <v>0</v>
      </c>
      <c r="AG37" s="202">
        <v>28.7</v>
      </c>
      <c r="AH37" s="202">
        <v>0</v>
      </c>
      <c r="AI37" s="202">
        <v>0</v>
      </c>
      <c r="AJ37" s="202">
        <v>0</v>
      </c>
      <c r="AK37" s="202">
        <v>12.6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17.52</v>
      </c>
      <c r="H38" s="202">
        <v>0</v>
      </c>
      <c r="I38" s="202">
        <v>0</v>
      </c>
      <c r="J38" s="202">
        <v>23.02</v>
      </c>
      <c r="K38" s="202">
        <v>42.28</v>
      </c>
      <c r="L38" s="202">
        <v>30.74</v>
      </c>
      <c r="M38" s="202">
        <v>0</v>
      </c>
      <c r="N38" s="202">
        <v>1.01</v>
      </c>
      <c r="O38" s="202">
        <v>1.7</v>
      </c>
      <c r="P38" s="202">
        <v>1.71</v>
      </c>
      <c r="Q38" s="202">
        <v>2.42</v>
      </c>
      <c r="R38" s="202">
        <v>5.35</v>
      </c>
      <c r="S38" s="202">
        <v>0</v>
      </c>
      <c r="T38" s="202">
        <v>0</v>
      </c>
      <c r="U38" s="202">
        <v>9.64</v>
      </c>
      <c r="V38" s="202">
        <v>2.48</v>
      </c>
      <c r="W38" s="202">
        <v>0.38</v>
      </c>
      <c r="X38" s="202">
        <v>0.84</v>
      </c>
      <c r="Y38" s="202">
        <v>0</v>
      </c>
      <c r="Z38" s="202">
        <v>37.1</v>
      </c>
      <c r="AA38" s="202">
        <v>11.3</v>
      </c>
      <c r="AB38" s="202">
        <v>0</v>
      </c>
      <c r="AC38" s="202">
        <v>9.9499999999999993</v>
      </c>
      <c r="AD38" s="202">
        <v>0</v>
      </c>
      <c r="AE38" s="202">
        <v>0</v>
      </c>
      <c r="AF38" s="202">
        <v>0</v>
      </c>
      <c r="AG38" s="202">
        <v>28.7</v>
      </c>
      <c r="AH38" s="202">
        <v>0</v>
      </c>
      <c r="AI38" s="202">
        <v>0</v>
      </c>
      <c r="AJ38" s="202">
        <v>0</v>
      </c>
      <c r="AK38" s="202">
        <v>12.6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23.02</v>
      </c>
      <c r="K39" s="202">
        <v>42.28</v>
      </c>
      <c r="L39" s="202">
        <v>30.74</v>
      </c>
      <c r="M39" s="202">
        <v>0</v>
      </c>
      <c r="N39" s="202">
        <v>1.01</v>
      </c>
      <c r="O39" s="202">
        <v>1.7</v>
      </c>
      <c r="P39" s="202">
        <v>1.71</v>
      </c>
      <c r="Q39" s="202">
        <v>2.42</v>
      </c>
      <c r="R39" s="202">
        <v>5.35</v>
      </c>
      <c r="S39" s="202">
        <v>0</v>
      </c>
      <c r="T39" s="202">
        <v>0</v>
      </c>
      <c r="U39" s="202">
        <v>9.64</v>
      </c>
      <c r="V39" s="202">
        <v>2.48</v>
      </c>
      <c r="W39" s="202">
        <v>0.38</v>
      </c>
      <c r="X39" s="202">
        <v>0.84</v>
      </c>
      <c r="Y39" s="202">
        <v>0</v>
      </c>
      <c r="Z39" s="202">
        <v>37.1</v>
      </c>
      <c r="AA39" s="202">
        <v>11.3</v>
      </c>
      <c r="AB39" s="202">
        <v>0</v>
      </c>
      <c r="AC39" s="202">
        <v>9.9499999999999993</v>
      </c>
      <c r="AD39" s="202">
        <v>0</v>
      </c>
      <c r="AE39" s="202">
        <v>0</v>
      </c>
      <c r="AF39" s="202">
        <v>0</v>
      </c>
      <c r="AG39" s="202">
        <v>28.7</v>
      </c>
      <c r="AH39" s="202">
        <v>0</v>
      </c>
      <c r="AI39" s="202">
        <v>0</v>
      </c>
      <c r="AJ39" s="202">
        <v>0</v>
      </c>
      <c r="AK39" s="202">
        <v>12.6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23.02</v>
      </c>
      <c r="K40" s="202">
        <v>42.28</v>
      </c>
      <c r="L40" s="202">
        <v>30.74</v>
      </c>
      <c r="M40" s="202">
        <v>0</v>
      </c>
      <c r="N40" s="202">
        <v>1.01</v>
      </c>
      <c r="O40" s="202">
        <v>1.7</v>
      </c>
      <c r="P40" s="202">
        <v>1.71</v>
      </c>
      <c r="Q40" s="202">
        <v>2.42</v>
      </c>
      <c r="R40" s="202">
        <v>5.35</v>
      </c>
      <c r="S40" s="202">
        <v>0</v>
      </c>
      <c r="T40" s="202">
        <v>0</v>
      </c>
      <c r="U40" s="202">
        <v>9.64</v>
      </c>
      <c r="V40" s="202">
        <v>2.48</v>
      </c>
      <c r="W40" s="202">
        <v>0.38</v>
      </c>
      <c r="X40" s="202">
        <v>0.84</v>
      </c>
      <c r="Y40" s="202">
        <v>0</v>
      </c>
      <c r="Z40" s="202">
        <v>37.1</v>
      </c>
      <c r="AA40" s="202">
        <v>11.3</v>
      </c>
      <c r="AB40" s="202">
        <v>0</v>
      </c>
      <c r="AC40" s="202">
        <v>9.9499999999999993</v>
      </c>
      <c r="AD40" s="202">
        <v>0</v>
      </c>
      <c r="AE40" s="202">
        <v>0</v>
      </c>
      <c r="AF40" s="202">
        <v>0</v>
      </c>
      <c r="AG40" s="202">
        <v>28.7</v>
      </c>
      <c r="AH40" s="202">
        <v>0</v>
      </c>
      <c r="AI40" s="202">
        <v>0</v>
      </c>
      <c r="AJ40" s="202">
        <v>0</v>
      </c>
      <c r="AK40" s="202">
        <v>12.6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23.02</v>
      </c>
      <c r="K41" s="202">
        <v>42.28</v>
      </c>
      <c r="L41" s="202">
        <v>30.74</v>
      </c>
      <c r="M41" s="202">
        <v>0</v>
      </c>
      <c r="N41" s="202">
        <v>1.01</v>
      </c>
      <c r="O41" s="202">
        <v>1.7</v>
      </c>
      <c r="P41" s="202">
        <v>1.71</v>
      </c>
      <c r="Q41" s="202">
        <v>2.42</v>
      </c>
      <c r="R41" s="202">
        <v>5.35</v>
      </c>
      <c r="S41" s="202">
        <v>0</v>
      </c>
      <c r="T41" s="202">
        <v>0</v>
      </c>
      <c r="U41" s="202">
        <v>9.64</v>
      </c>
      <c r="V41" s="202">
        <v>2.48</v>
      </c>
      <c r="W41" s="202">
        <v>0.38</v>
      </c>
      <c r="X41" s="202">
        <v>0.84</v>
      </c>
      <c r="Y41" s="202">
        <v>0</v>
      </c>
      <c r="Z41" s="202">
        <v>37.1</v>
      </c>
      <c r="AA41" s="202">
        <v>11.3</v>
      </c>
      <c r="AB41" s="202">
        <v>0</v>
      </c>
      <c r="AC41" s="202">
        <v>9.9499999999999993</v>
      </c>
      <c r="AD41" s="202">
        <v>0</v>
      </c>
      <c r="AE41" s="202">
        <v>0</v>
      </c>
      <c r="AF41" s="202">
        <v>0</v>
      </c>
      <c r="AG41" s="202">
        <v>28.7</v>
      </c>
      <c r="AH41" s="202">
        <v>0</v>
      </c>
      <c r="AI41" s="202">
        <v>0</v>
      </c>
      <c r="AJ41" s="202">
        <v>0</v>
      </c>
      <c r="AK41" s="202">
        <v>12.6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23.02</v>
      </c>
      <c r="K42" s="202">
        <v>42.28</v>
      </c>
      <c r="L42" s="202">
        <v>30.74</v>
      </c>
      <c r="M42" s="202">
        <v>0</v>
      </c>
      <c r="N42" s="202">
        <v>1.01</v>
      </c>
      <c r="O42" s="202">
        <v>1.7</v>
      </c>
      <c r="P42" s="202">
        <v>1.71</v>
      </c>
      <c r="Q42" s="202">
        <v>2.42</v>
      </c>
      <c r="R42" s="202">
        <v>5.35</v>
      </c>
      <c r="S42" s="202">
        <v>0</v>
      </c>
      <c r="T42" s="202">
        <v>0</v>
      </c>
      <c r="U42" s="202">
        <v>9.64</v>
      </c>
      <c r="V42" s="202">
        <v>2.48</v>
      </c>
      <c r="W42" s="202">
        <v>0.38</v>
      </c>
      <c r="X42" s="202">
        <v>0.84</v>
      </c>
      <c r="Y42" s="202">
        <v>0</v>
      </c>
      <c r="Z42" s="202">
        <v>37.1</v>
      </c>
      <c r="AA42" s="202">
        <v>11.3</v>
      </c>
      <c r="AB42" s="202">
        <v>0</v>
      </c>
      <c r="AC42" s="202">
        <v>9.9499999999999993</v>
      </c>
      <c r="AD42" s="202">
        <v>0</v>
      </c>
      <c r="AE42" s="202">
        <v>0</v>
      </c>
      <c r="AF42" s="202">
        <v>0</v>
      </c>
      <c r="AG42" s="202">
        <v>28.7</v>
      </c>
      <c r="AH42" s="202">
        <v>0</v>
      </c>
      <c r="AI42" s="202">
        <v>0</v>
      </c>
      <c r="AJ42" s="202">
        <v>0</v>
      </c>
      <c r="AK42" s="202">
        <v>12.6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17.38</v>
      </c>
      <c r="H43" s="202">
        <v>0</v>
      </c>
      <c r="I43" s="202">
        <v>0</v>
      </c>
      <c r="J43" s="202">
        <v>23.02</v>
      </c>
      <c r="K43" s="202">
        <v>42.28</v>
      </c>
      <c r="L43" s="202">
        <v>30.74</v>
      </c>
      <c r="M43" s="202">
        <v>0</v>
      </c>
      <c r="N43" s="202">
        <v>1.01</v>
      </c>
      <c r="O43" s="202">
        <v>1.7</v>
      </c>
      <c r="P43" s="202">
        <v>1.71</v>
      </c>
      <c r="Q43" s="202">
        <v>2.42</v>
      </c>
      <c r="R43" s="202">
        <v>5.35</v>
      </c>
      <c r="S43" s="202">
        <v>0</v>
      </c>
      <c r="T43" s="202">
        <v>0</v>
      </c>
      <c r="U43" s="202">
        <v>9.64</v>
      </c>
      <c r="V43" s="202">
        <v>2.48</v>
      </c>
      <c r="W43" s="202">
        <v>0.38</v>
      </c>
      <c r="X43" s="202">
        <v>0.84</v>
      </c>
      <c r="Y43" s="202">
        <v>0</v>
      </c>
      <c r="Z43" s="202">
        <v>37.1</v>
      </c>
      <c r="AA43" s="202">
        <v>11.3</v>
      </c>
      <c r="AB43" s="202">
        <v>0</v>
      </c>
      <c r="AC43" s="202">
        <v>9.9499999999999993</v>
      </c>
      <c r="AD43" s="202">
        <v>0</v>
      </c>
      <c r="AE43" s="202">
        <v>0</v>
      </c>
      <c r="AF43" s="202">
        <v>0</v>
      </c>
      <c r="AG43" s="202">
        <v>28.7</v>
      </c>
      <c r="AH43" s="202">
        <v>0</v>
      </c>
      <c r="AI43" s="202">
        <v>0</v>
      </c>
      <c r="AJ43" s="202">
        <v>0</v>
      </c>
      <c r="AK43" s="202">
        <v>12.6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17.38</v>
      </c>
      <c r="H44" s="202">
        <v>0</v>
      </c>
      <c r="I44" s="202">
        <v>0</v>
      </c>
      <c r="J44" s="202">
        <v>23.02</v>
      </c>
      <c r="K44" s="202">
        <v>42.28</v>
      </c>
      <c r="L44" s="202">
        <v>30.74</v>
      </c>
      <c r="M44" s="202">
        <v>0</v>
      </c>
      <c r="N44" s="202">
        <v>1.01</v>
      </c>
      <c r="O44" s="202">
        <v>1.7</v>
      </c>
      <c r="P44" s="202">
        <v>1.71</v>
      </c>
      <c r="Q44" s="202">
        <v>2.42</v>
      </c>
      <c r="R44" s="202">
        <v>5.35</v>
      </c>
      <c r="S44" s="202">
        <v>0</v>
      </c>
      <c r="T44" s="202">
        <v>0</v>
      </c>
      <c r="U44" s="202">
        <v>9.64</v>
      </c>
      <c r="V44" s="202">
        <v>2.48</v>
      </c>
      <c r="W44" s="202">
        <v>0.38</v>
      </c>
      <c r="X44" s="202">
        <v>0.84</v>
      </c>
      <c r="Y44" s="202">
        <v>0</v>
      </c>
      <c r="Z44" s="202">
        <v>37.1</v>
      </c>
      <c r="AA44" s="202">
        <v>11.3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28.7</v>
      </c>
      <c r="AH44" s="202">
        <v>0</v>
      </c>
      <c r="AI44" s="202">
        <v>0</v>
      </c>
      <c r="AJ44" s="202">
        <v>0</v>
      </c>
      <c r="AK44" s="202">
        <v>12.6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17.38</v>
      </c>
      <c r="H45" s="202">
        <v>0</v>
      </c>
      <c r="I45" s="202">
        <v>0</v>
      </c>
      <c r="J45" s="202">
        <v>23.02</v>
      </c>
      <c r="K45" s="202">
        <v>42.28</v>
      </c>
      <c r="L45" s="202">
        <v>30.74</v>
      </c>
      <c r="M45" s="202">
        <v>0</v>
      </c>
      <c r="N45" s="202">
        <v>1.01</v>
      </c>
      <c r="O45" s="202">
        <v>1.7</v>
      </c>
      <c r="P45" s="202">
        <v>1.71</v>
      </c>
      <c r="Q45" s="202">
        <v>2.42</v>
      </c>
      <c r="R45" s="202">
        <v>5.35</v>
      </c>
      <c r="S45" s="202">
        <v>0</v>
      </c>
      <c r="T45" s="202">
        <v>0</v>
      </c>
      <c r="U45" s="202">
        <v>9.64</v>
      </c>
      <c r="V45" s="202">
        <v>2.48</v>
      </c>
      <c r="W45" s="202">
        <v>0.38</v>
      </c>
      <c r="X45" s="202">
        <v>0.84</v>
      </c>
      <c r="Y45" s="202">
        <v>0</v>
      </c>
      <c r="Z45" s="202">
        <v>37.1</v>
      </c>
      <c r="AA45" s="202">
        <v>11.3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28.7</v>
      </c>
      <c r="AH45" s="202">
        <v>0</v>
      </c>
      <c r="AI45" s="202">
        <v>0</v>
      </c>
      <c r="AJ45" s="202">
        <v>0</v>
      </c>
      <c r="AK45" s="202">
        <v>12.6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17.38</v>
      </c>
      <c r="H46" s="202">
        <v>0</v>
      </c>
      <c r="I46" s="202">
        <v>0</v>
      </c>
      <c r="J46" s="202">
        <v>23.02</v>
      </c>
      <c r="K46" s="202">
        <v>42.28</v>
      </c>
      <c r="L46" s="202">
        <v>30.74</v>
      </c>
      <c r="M46" s="202">
        <v>0</v>
      </c>
      <c r="N46" s="202">
        <v>1.01</v>
      </c>
      <c r="O46" s="202">
        <v>1.7</v>
      </c>
      <c r="P46" s="202">
        <v>1.71</v>
      </c>
      <c r="Q46" s="202">
        <v>2.42</v>
      </c>
      <c r="R46" s="202">
        <v>5.35</v>
      </c>
      <c r="S46" s="202">
        <v>0</v>
      </c>
      <c r="T46" s="202">
        <v>0</v>
      </c>
      <c r="U46" s="202">
        <v>9.64</v>
      </c>
      <c r="V46" s="202">
        <v>2.48</v>
      </c>
      <c r="W46" s="202">
        <v>0.38</v>
      </c>
      <c r="X46" s="202">
        <v>0.84</v>
      </c>
      <c r="Y46" s="202">
        <v>0</v>
      </c>
      <c r="Z46" s="202">
        <v>37.1</v>
      </c>
      <c r="AA46" s="202">
        <v>11.3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28.7</v>
      </c>
      <c r="AH46" s="202">
        <v>0</v>
      </c>
      <c r="AI46" s="202">
        <v>0</v>
      </c>
      <c r="AJ46" s="202">
        <v>0</v>
      </c>
      <c r="AK46" s="202">
        <v>12.6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17.38</v>
      </c>
      <c r="H47" s="202">
        <v>0</v>
      </c>
      <c r="I47" s="202">
        <v>0</v>
      </c>
      <c r="J47" s="202">
        <v>0.42</v>
      </c>
      <c r="K47" s="202">
        <v>42.28</v>
      </c>
      <c r="L47" s="202">
        <v>30.74</v>
      </c>
      <c r="M47" s="202">
        <v>0</v>
      </c>
      <c r="N47" s="202">
        <v>1.01</v>
      </c>
      <c r="O47" s="202">
        <v>1.7</v>
      </c>
      <c r="P47" s="202">
        <v>1.71</v>
      </c>
      <c r="Q47" s="202">
        <v>2.42</v>
      </c>
      <c r="R47" s="202">
        <v>5.35</v>
      </c>
      <c r="S47" s="202">
        <v>0</v>
      </c>
      <c r="T47" s="202">
        <v>0</v>
      </c>
      <c r="U47" s="202">
        <v>9.64</v>
      </c>
      <c r="V47" s="202">
        <v>2.64</v>
      </c>
      <c r="W47" s="202">
        <v>0.38</v>
      </c>
      <c r="X47" s="202">
        <v>0.84</v>
      </c>
      <c r="Y47" s="202">
        <v>0</v>
      </c>
      <c r="Z47" s="202">
        <v>37.1</v>
      </c>
      <c r="AA47" s="202">
        <v>11.31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29.18</v>
      </c>
      <c r="AH47" s="202">
        <v>0</v>
      </c>
      <c r="AI47" s="202">
        <v>0</v>
      </c>
      <c r="AJ47" s="202">
        <v>0</v>
      </c>
      <c r="AK47" s="202">
        <v>12.6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17.38</v>
      </c>
      <c r="H48" s="202">
        <v>0</v>
      </c>
      <c r="I48" s="202">
        <v>0</v>
      </c>
      <c r="J48" s="202">
        <v>0.42</v>
      </c>
      <c r="K48" s="202">
        <v>42.28</v>
      </c>
      <c r="L48" s="202">
        <v>30.74</v>
      </c>
      <c r="M48" s="202">
        <v>0</v>
      </c>
      <c r="N48" s="202">
        <v>1.01</v>
      </c>
      <c r="O48" s="202">
        <v>1.7</v>
      </c>
      <c r="P48" s="202">
        <v>1.71</v>
      </c>
      <c r="Q48" s="202">
        <v>2.42</v>
      </c>
      <c r="R48" s="202">
        <v>5.35</v>
      </c>
      <c r="S48" s="202">
        <v>0</v>
      </c>
      <c r="T48" s="202">
        <v>0</v>
      </c>
      <c r="U48" s="202">
        <v>9.64</v>
      </c>
      <c r="V48" s="202">
        <v>2.48</v>
      </c>
      <c r="W48" s="202">
        <v>0.38</v>
      </c>
      <c r="X48" s="202">
        <v>0.84</v>
      </c>
      <c r="Y48" s="202">
        <v>0</v>
      </c>
      <c r="Z48" s="202">
        <v>37.1</v>
      </c>
      <c r="AA48" s="202">
        <v>11.31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29.18</v>
      </c>
      <c r="AH48" s="202">
        <v>0</v>
      </c>
      <c r="AI48" s="202">
        <v>0</v>
      </c>
      <c r="AJ48" s="202">
        <v>0</v>
      </c>
      <c r="AK48" s="202">
        <v>12.6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17.38</v>
      </c>
      <c r="H49" s="202">
        <v>0</v>
      </c>
      <c r="I49" s="202">
        <v>0</v>
      </c>
      <c r="J49" s="202">
        <v>0.56000000000000005</v>
      </c>
      <c r="K49" s="202">
        <v>42.28</v>
      </c>
      <c r="L49" s="202">
        <v>30.74</v>
      </c>
      <c r="M49" s="202">
        <v>0</v>
      </c>
      <c r="N49" s="202">
        <v>1.01</v>
      </c>
      <c r="O49" s="202">
        <v>1.7</v>
      </c>
      <c r="P49" s="202">
        <v>1.71</v>
      </c>
      <c r="Q49" s="202">
        <v>2.42</v>
      </c>
      <c r="R49" s="202">
        <v>5.35</v>
      </c>
      <c r="S49" s="202">
        <v>0</v>
      </c>
      <c r="T49" s="202">
        <v>0</v>
      </c>
      <c r="U49" s="202">
        <v>9.64</v>
      </c>
      <c r="V49" s="202">
        <v>2.48</v>
      </c>
      <c r="W49" s="202">
        <v>0.38</v>
      </c>
      <c r="X49" s="202">
        <v>0.77</v>
      </c>
      <c r="Y49" s="202">
        <v>0</v>
      </c>
      <c r="Z49" s="202">
        <v>37.1</v>
      </c>
      <c r="AA49" s="202">
        <v>11.31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29.18</v>
      </c>
      <c r="AH49" s="202">
        <v>0</v>
      </c>
      <c r="AI49" s="202">
        <v>0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17.38</v>
      </c>
      <c r="H50" s="202">
        <v>0</v>
      </c>
      <c r="I50" s="202">
        <v>0</v>
      </c>
      <c r="J50" s="202">
        <v>0.56000000000000005</v>
      </c>
      <c r="K50" s="202">
        <v>42.28</v>
      </c>
      <c r="L50" s="202">
        <v>30.74</v>
      </c>
      <c r="M50" s="202">
        <v>0</v>
      </c>
      <c r="N50" s="202">
        <v>1.01</v>
      </c>
      <c r="O50" s="202">
        <v>1.7</v>
      </c>
      <c r="P50" s="202">
        <v>1.71</v>
      </c>
      <c r="Q50" s="202">
        <v>2.42</v>
      </c>
      <c r="R50" s="202">
        <v>5.35</v>
      </c>
      <c r="S50" s="202">
        <v>0</v>
      </c>
      <c r="T50" s="202">
        <v>0</v>
      </c>
      <c r="U50" s="202">
        <v>9.64</v>
      </c>
      <c r="V50" s="202">
        <v>2.48</v>
      </c>
      <c r="W50" s="202">
        <v>0.38</v>
      </c>
      <c r="X50" s="202">
        <v>0.77</v>
      </c>
      <c r="Y50" s="202">
        <v>0</v>
      </c>
      <c r="Z50" s="202">
        <v>37.1</v>
      </c>
      <c r="AA50" s="202">
        <v>11.31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29.18</v>
      </c>
      <c r="AH50" s="202">
        <v>0</v>
      </c>
      <c r="AI50" s="202">
        <v>0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0.53</v>
      </c>
      <c r="E51" s="202">
        <v>0</v>
      </c>
      <c r="F51" s="202">
        <v>0</v>
      </c>
      <c r="G51" s="202">
        <v>17.38</v>
      </c>
      <c r="H51" s="202">
        <v>0</v>
      </c>
      <c r="I51" s="202">
        <v>0</v>
      </c>
      <c r="J51" s="202">
        <v>1.1200000000000001</v>
      </c>
      <c r="K51" s="202">
        <v>42.28</v>
      </c>
      <c r="L51" s="202">
        <v>30.74</v>
      </c>
      <c r="M51" s="202">
        <v>0</v>
      </c>
      <c r="N51" s="202">
        <v>1.01</v>
      </c>
      <c r="O51" s="202">
        <v>1.7</v>
      </c>
      <c r="P51" s="202">
        <v>1.71</v>
      </c>
      <c r="Q51" s="202">
        <v>2.42</v>
      </c>
      <c r="R51" s="202">
        <v>5.35</v>
      </c>
      <c r="S51" s="202">
        <v>0</v>
      </c>
      <c r="T51" s="202">
        <v>0</v>
      </c>
      <c r="U51" s="202">
        <v>9.64</v>
      </c>
      <c r="V51" s="202">
        <v>2.48</v>
      </c>
      <c r="W51" s="202">
        <v>0.38</v>
      </c>
      <c r="X51" s="202">
        <v>0.77</v>
      </c>
      <c r="Y51" s="202">
        <v>0</v>
      </c>
      <c r="Z51" s="202">
        <v>37.1</v>
      </c>
      <c r="AA51" s="202">
        <v>11.31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29.18</v>
      </c>
      <c r="AH51" s="202">
        <v>0</v>
      </c>
      <c r="AI51" s="202">
        <v>0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1.07</v>
      </c>
      <c r="E52" s="202">
        <v>0</v>
      </c>
      <c r="F52" s="202">
        <v>0</v>
      </c>
      <c r="G52" s="202">
        <v>17.38</v>
      </c>
      <c r="H52" s="202">
        <v>0</v>
      </c>
      <c r="I52" s="202">
        <v>0</v>
      </c>
      <c r="J52" s="202">
        <v>1.1200000000000001</v>
      </c>
      <c r="K52" s="202">
        <v>42.28</v>
      </c>
      <c r="L52" s="202">
        <v>30.74</v>
      </c>
      <c r="M52" s="202">
        <v>0</v>
      </c>
      <c r="N52" s="202">
        <v>1.01</v>
      </c>
      <c r="O52" s="202">
        <v>1.7</v>
      </c>
      <c r="P52" s="202">
        <v>1.71</v>
      </c>
      <c r="Q52" s="202">
        <v>2.42</v>
      </c>
      <c r="R52" s="202">
        <v>5.35</v>
      </c>
      <c r="S52" s="202">
        <v>0</v>
      </c>
      <c r="T52" s="202">
        <v>0</v>
      </c>
      <c r="U52" s="202">
        <v>9.64</v>
      </c>
      <c r="V52" s="202">
        <v>2.48</v>
      </c>
      <c r="W52" s="202">
        <v>0.38</v>
      </c>
      <c r="X52" s="202">
        <v>0.77</v>
      </c>
      <c r="Y52" s="202">
        <v>0</v>
      </c>
      <c r="Z52" s="202">
        <v>37.1</v>
      </c>
      <c r="AA52" s="202">
        <v>11.31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29.18</v>
      </c>
      <c r="AH52" s="202">
        <v>0</v>
      </c>
      <c r="AI52" s="202">
        <v>0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1.07</v>
      </c>
      <c r="E53" s="202">
        <v>0</v>
      </c>
      <c r="F53" s="202">
        <v>0</v>
      </c>
      <c r="G53" s="202">
        <v>17.38</v>
      </c>
      <c r="H53" s="202">
        <v>0</v>
      </c>
      <c r="I53" s="202">
        <v>0</v>
      </c>
      <c r="J53" s="202">
        <v>1.1200000000000001</v>
      </c>
      <c r="K53" s="202">
        <v>42.28</v>
      </c>
      <c r="L53" s="202">
        <v>30.74</v>
      </c>
      <c r="M53" s="202">
        <v>0</v>
      </c>
      <c r="N53" s="202">
        <v>1.01</v>
      </c>
      <c r="O53" s="202">
        <v>1.7</v>
      </c>
      <c r="P53" s="202">
        <v>1.71</v>
      </c>
      <c r="Q53" s="202">
        <v>2.42</v>
      </c>
      <c r="R53" s="202">
        <v>5.35</v>
      </c>
      <c r="S53" s="202">
        <v>0</v>
      </c>
      <c r="T53" s="202">
        <v>0</v>
      </c>
      <c r="U53" s="202">
        <v>9.64</v>
      </c>
      <c r="V53" s="202">
        <v>2.48</v>
      </c>
      <c r="W53" s="202">
        <v>0.38</v>
      </c>
      <c r="X53" s="202">
        <v>0.77</v>
      </c>
      <c r="Y53" s="202">
        <v>0</v>
      </c>
      <c r="Z53" s="202">
        <v>37.1</v>
      </c>
      <c r="AA53" s="202">
        <v>11.31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29.18</v>
      </c>
      <c r="AH53" s="202">
        <v>0</v>
      </c>
      <c r="AI53" s="202">
        <v>0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1.07</v>
      </c>
      <c r="E54" s="202">
        <v>0</v>
      </c>
      <c r="F54" s="202">
        <v>0</v>
      </c>
      <c r="G54" s="202">
        <v>17.38</v>
      </c>
      <c r="H54" s="202">
        <v>0</v>
      </c>
      <c r="I54" s="202">
        <v>0</v>
      </c>
      <c r="J54" s="202">
        <v>1.81</v>
      </c>
      <c r="K54" s="202">
        <v>42.28</v>
      </c>
      <c r="L54" s="202">
        <v>30.74</v>
      </c>
      <c r="M54" s="202">
        <v>0</v>
      </c>
      <c r="N54" s="202">
        <v>1.01</v>
      </c>
      <c r="O54" s="202">
        <v>1.7</v>
      </c>
      <c r="P54" s="202">
        <v>1.71</v>
      </c>
      <c r="Q54" s="202">
        <v>2.42</v>
      </c>
      <c r="R54" s="202">
        <v>5.35</v>
      </c>
      <c r="S54" s="202">
        <v>0</v>
      </c>
      <c r="T54" s="202">
        <v>0</v>
      </c>
      <c r="U54" s="202">
        <v>9.64</v>
      </c>
      <c r="V54" s="202">
        <v>0.18</v>
      </c>
      <c r="W54" s="202">
        <v>0.38</v>
      </c>
      <c r="X54" s="202">
        <v>0.77</v>
      </c>
      <c r="Y54" s="202">
        <v>0</v>
      </c>
      <c r="Z54" s="202">
        <v>37.1</v>
      </c>
      <c r="AA54" s="202">
        <v>11.31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29.18</v>
      </c>
      <c r="AH54" s="202">
        <v>0</v>
      </c>
      <c r="AI54" s="202">
        <v>0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1.07</v>
      </c>
      <c r="E55" s="202">
        <v>0</v>
      </c>
      <c r="F55" s="202">
        <v>0</v>
      </c>
      <c r="G55" s="202">
        <v>17.38</v>
      </c>
      <c r="H55" s="202">
        <v>0</v>
      </c>
      <c r="I55" s="202">
        <v>0</v>
      </c>
      <c r="J55" s="202">
        <v>1.81</v>
      </c>
      <c r="K55" s="202">
        <v>42.28</v>
      </c>
      <c r="L55" s="202">
        <v>30.74</v>
      </c>
      <c r="M55" s="202">
        <v>0</v>
      </c>
      <c r="N55" s="202">
        <v>1.01</v>
      </c>
      <c r="O55" s="202">
        <v>1.7</v>
      </c>
      <c r="P55" s="202">
        <v>1.71</v>
      </c>
      <c r="Q55" s="202">
        <v>2.42</v>
      </c>
      <c r="R55" s="202">
        <v>5.35</v>
      </c>
      <c r="S55" s="202">
        <v>0</v>
      </c>
      <c r="T55" s="202">
        <v>0</v>
      </c>
      <c r="U55" s="202">
        <v>9.64</v>
      </c>
      <c r="V55" s="202">
        <v>0.18</v>
      </c>
      <c r="W55" s="202">
        <v>0.38</v>
      </c>
      <c r="X55" s="202">
        <v>0.77</v>
      </c>
      <c r="Y55" s="202">
        <v>0</v>
      </c>
      <c r="Z55" s="202">
        <v>38.01</v>
      </c>
      <c r="AA55" s="202">
        <v>11.31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29.18</v>
      </c>
      <c r="AH55" s="202">
        <v>0</v>
      </c>
      <c r="AI55" s="202">
        <v>0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1.07</v>
      </c>
      <c r="E56" s="202">
        <v>0</v>
      </c>
      <c r="F56" s="202">
        <v>0</v>
      </c>
      <c r="G56" s="202">
        <v>17.38</v>
      </c>
      <c r="H56" s="202">
        <v>0</v>
      </c>
      <c r="I56" s="202">
        <v>0</v>
      </c>
      <c r="J56" s="202">
        <v>2.23</v>
      </c>
      <c r="K56" s="202">
        <v>42.28</v>
      </c>
      <c r="L56" s="202">
        <v>30.74</v>
      </c>
      <c r="M56" s="202">
        <v>0</v>
      </c>
      <c r="N56" s="202">
        <v>1.01</v>
      </c>
      <c r="O56" s="202">
        <v>1.7</v>
      </c>
      <c r="P56" s="202">
        <v>1.71</v>
      </c>
      <c r="Q56" s="202">
        <v>2.42</v>
      </c>
      <c r="R56" s="202">
        <v>5.35</v>
      </c>
      <c r="S56" s="202">
        <v>0</v>
      </c>
      <c r="T56" s="202">
        <v>0</v>
      </c>
      <c r="U56" s="202">
        <v>9.64</v>
      </c>
      <c r="V56" s="202">
        <v>0.18</v>
      </c>
      <c r="W56" s="202">
        <v>0.38</v>
      </c>
      <c r="X56" s="202">
        <v>0.77</v>
      </c>
      <c r="Y56" s="202">
        <v>0</v>
      </c>
      <c r="Z56" s="202">
        <v>38.01</v>
      </c>
      <c r="AA56" s="202">
        <v>11.31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29.18</v>
      </c>
      <c r="AH56" s="202">
        <v>0</v>
      </c>
      <c r="AI56" s="202">
        <v>0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1.07</v>
      </c>
      <c r="E57" s="202">
        <v>0</v>
      </c>
      <c r="F57" s="202">
        <v>0</v>
      </c>
      <c r="G57" s="202">
        <v>17.38</v>
      </c>
      <c r="H57" s="202">
        <v>0</v>
      </c>
      <c r="I57" s="202">
        <v>0</v>
      </c>
      <c r="J57" s="202">
        <v>2.23</v>
      </c>
      <c r="K57" s="202">
        <v>42.28</v>
      </c>
      <c r="L57" s="202">
        <v>30.74</v>
      </c>
      <c r="M57" s="202">
        <v>0</v>
      </c>
      <c r="N57" s="202">
        <v>1.01</v>
      </c>
      <c r="O57" s="202">
        <v>1.7</v>
      </c>
      <c r="P57" s="202">
        <v>1.71</v>
      </c>
      <c r="Q57" s="202">
        <v>2.42</v>
      </c>
      <c r="R57" s="202">
        <v>5.35</v>
      </c>
      <c r="S57" s="202">
        <v>0</v>
      </c>
      <c r="T57" s="202">
        <v>0</v>
      </c>
      <c r="U57" s="202">
        <v>9.64</v>
      </c>
      <c r="V57" s="202">
        <v>0.18</v>
      </c>
      <c r="W57" s="202">
        <v>0.38</v>
      </c>
      <c r="X57" s="202">
        <v>0.8</v>
      </c>
      <c r="Y57" s="202">
        <v>0</v>
      </c>
      <c r="Z57" s="202">
        <v>38.24</v>
      </c>
      <c r="AA57" s="202">
        <v>11.31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29.18</v>
      </c>
      <c r="AH57" s="202">
        <v>0</v>
      </c>
      <c r="AI57" s="202">
        <v>0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1.07</v>
      </c>
      <c r="E58" s="202">
        <v>0</v>
      </c>
      <c r="F58" s="202">
        <v>0</v>
      </c>
      <c r="G58" s="202">
        <v>17.38</v>
      </c>
      <c r="H58" s="202">
        <v>0</v>
      </c>
      <c r="I58" s="202">
        <v>0</v>
      </c>
      <c r="J58" s="202">
        <v>2.92</v>
      </c>
      <c r="K58" s="202">
        <v>42.28</v>
      </c>
      <c r="L58" s="202">
        <v>30.74</v>
      </c>
      <c r="M58" s="202">
        <v>0</v>
      </c>
      <c r="N58" s="202">
        <v>1.01</v>
      </c>
      <c r="O58" s="202">
        <v>1.7</v>
      </c>
      <c r="P58" s="202">
        <v>1.71</v>
      </c>
      <c r="Q58" s="202">
        <v>2.42</v>
      </c>
      <c r="R58" s="202">
        <v>5.35</v>
      </c>
      <c r="S58" s="202">
        <v>0</v>
      </c>
      <c r="T58" s="202">
        <v>0</v>
      </c>
      <c r="U58" s="202">
        <v>9.64</v>
      </c>
      <c r="V58" s="202">
        <v>0.18</v>
      </c>
      <c r="W58" s="202">
        <v>0.38</v>
      </c>
      <c r="X58" s="202">
        <v>0.8</v>
      </c>
      <c r="Y58" s="202">
        <v>0</v>
      </c>
      <c r="Z58" s="202">
        <v>38.24</v>
      </c>
      <c r="AA58" s="202">
        <v>11.31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29.18</v>
      </c>
      <c r="AH58" s="202">
        <v>0</v>
      </c>
      <c r="AI58" s="202">
        <v>0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1.07</v>
      </c>
      <c r="E59" s="202">
        <v>0</v>
      </c>
      <c r="F59" s="202">
        <v>0</v>
      </c>
      <c r="G59" s="202">
        <v>17.32</v>
      </c>
      <c r="H59" s="202">
        <v>0</v>
      </c>
      <c r="I59" s="202">
        <v>0</v>
      </c>
      <c r="J59" s="202">
        <v>6.12</v>
      </c>
      <c r="K59" s="202">
        <v>42.28</v>
      </c>
      <c r="L59" s="202">
        <v>30.74</v>
      </c>
      <c r="M59" s="202">
        <v>0</v>
      </c>
      <c r="N59" s="202">
        <v>1.01</v>
      </c>
      <c r="O59" s="202">
        <v>1.7</v>
      </c>
      <c r="P59" s="202">
        <v>1.71</v>
      </c>
      <c r="Q59" s="202">
        <v>2.42</v>
      </c>
      <c r="R59" s="202">
        <v>5.35</v>
      </c>
      <c r="S59" s="202">
        <v>0</v>
      </c>
      <c r="T59" s="202">
        <v>0</v>
      </c>
      <c r="U59" s="202">
        <v>9.64</v>
      </c>
      <c r="V59" s="202">
        <v>0.18</v>
      </c>
      <c r="W59" s="202">
        <v>0.38</v>
      </c>
      <c r="X59" s="202">
        <v>0.8</v>
      </c>
      <c r="Y59" s="202">
        <v>0</v>
      </c>
      <c r="Z59" s="202">
        <v>37.1</v>
      </c>
      <c r="AA59" s="202">
        <v>0.77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29.51</v>
      </c>
      <c r="AH59" s="202">
        <v>0</v>
      </c>
      <c r="AI59" s="202">
        <v>0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108</v>
      </c>
      <c r="AP59" s="202">
        <v>5.4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1.07</v>
      </c>
      <c r="E60" s="202">
        <v>0</v>
      </c>
      <c r="F60" s="202">
        <v>0</v>
      </c>
      <c r="G60" s="202">
        <v>17.32</v>
      </c>
      <c r="H60" s="202">
        <v>0</v>
      </c>
      <c r="I60" s="202">
        <v>0</v>
      </c>
      <c r="J60" s="202">
        <v>4.18</v>
      </c>
      <c r="K60" s="202">
        <v>42.28</v>
      </c>
      <c r="L60" s="202">
        <v>30.74</v>
      </c>
      <c r="M60" s="202">
        <v>0</v>
      </c>
      <c r="N60" s="202">
        <v>1.01</v>
      </c>
      <c r="O60" s="202">
        <v>1.7</v>
      </c>
      <c r="P60" s="202">
        <v>1.71</v>
      </c>
      <c r="Q60" s="202">
        <v>2.42</v>
      </c>
      <c r="R60" s="202">
        <v>5.35</v>
      </c>
      <c r="S60" s="202">
        <v>0</v>
      </c>
      <c r="T60" s="202">
        <v>0</v>
      </c>
      <c r="U60" s="202">
        <v>9.64</v>
      </c>
      <c r="V60" s="202">
        <v>0.18</v>
      </c>
      <c r="W60" s="202">
        <v>0.38</v>
      </c>
      <c r="X60" s="202">
        <v>0.8</v>
      </c>
      <c r="Y60" s="202">
        <v>0</v>
      </c>
      <c r="Z60" s="202">
        <v>37.1</v>
      </c>
      <c r="AA60" s="202">
        <v>0.77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29.51</v>
      </c>
      <c r="AH60" s="202">
        <v>0</v>
      </c>
      <c r="AI60" s="202">
        <v>0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108</v>
      </c>
      <c r="AP60" s="202">
        <v>5.4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1.6</v>
      </c>
      <c r="E61" s="202">
        <v>0</v>
      </c>
      <c r="F61" s="202">
        <v>0</v>
      </c>
      <c r="G61" s="202">
        <v>17.32</v>
      </c>
      <c r="H61" s="202">
        <v>0</v>
      </c>
      <c r="I61" s="202">
        <v>0</v>
      </c>
      <c r="J61" s="202">
        <v>4.45</v>
      </c>
      <c r="K61" s="202">
        <v>42.28</v>
      </c>
      <c r="L61" s="202">
        <v>30.74</v>
      </c>
      <c r="M61" s="202">
        <v>0</v>
      </c>
      <c r="N61" s="202">
        <v>1.01</v>
      </c>
      <c r="O61" s="202">
        <v>1.7</v>
      </c>
      <c r="P61" s="202">
        <v>1.71</v>
      </c>
      <c r="Q61" s="202">
        <v>2.42</v>
      </c>
      <c r="R61" s="202">
        <v>5.35</v>
      </c>
      <c r="S61" s="202">
        <v>0</v>
      </c>
      <c r="T61" s="202">
        <v>0</v>
      </c>
      <c r="U61" s="202">
        <v>9.64</v>
      </c>
      <c r="V61" s="202">
        <v>0.18</v>
      </c>
      <c r="W61" s="202">
        <v>0.38</v>
      </c>
      <c r="X61" s="202">
        <v>0.8</v>
      </c>
      <c r="Y61" s="202">
        <v>0</v>
      </c>
      <c r="Z61" s="202">
        <v>37.1</v>
      </c>
      <c r="AA61" s="202">
        <v>0.77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29.51</v>
      </c>
      <c r="AH61" s="202">
        <v>0</v>
      </c>
      <c r="AI61" s="202">
        <v>0</v>
      </c>
      <c r="AJ61" s="202">
        <v>0</v>
      </c>
      <c r="AK61" s="202">
        <v>12.6</v>
      </c>
      <c r="AL61" s="202">
        <v>0</v>
      </c>
      <c r="AM61" s="202">
        <v>0</v>
      </c>
      <c r="AN61" s="202">
        <v>0</v>
      </c>
      <c r="AO61" s="202">
        <v>108</v>
      </c>
      <c r="AP61" s="202">
        <v>5.4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2.27</v>
      </c>
      <c r="E62" s="202">
        <v>0</v>
      </c>
      <c r="F62" s="202">
        <v>0</v>
      </c>
      <c r="G62" s="202">
        <v>17.32</v>
      </c>
      <c r="H62" s="202">
        <v>0</v>
      </c>
      <c r="I62" s="202">
        <v>0</v>
      </c>
      <c r="J62" s="202">
        <v>4.45</v>
      </c>
      <c r="K62" s="202">
        <v>42.28</v>
      </c>
      <c r="L62" s="202">
        <v>30.74</v>
      </c>
      <c r="M62" s="202">
        <v>0</v>
      </c>
      <c r="N62" s="202">
        <v>1.01</v>
      </c>
      <c r="O62" s="202">
        <v>1.7</v>
      </c>
      <c r="P62" s="202">
        <v>1.71</v>
      </c>
      <c r="Q62" s="202">
        <v>2.42</v>
      </c>
      <c r="R62" s="202">
        <v>5.35</v>
      </c>
      <c r="S62" s="202">
        <v>0</v>
      </c>
      <c r="T62" s="202">
        <v>0</v>
      </c>
      <c r="U62" s="202">
        <v>9.64</v>
      </c>
      <c r="V62" s="202">
        <v>0.18</v>
      </c>
      <c r="W62" s="202">
        <v>0.38</v>
      </c>
      <c r="X62" s="202">
        <v>0.8</v>
      </c>
      <c r="Y62" s="202">
        <v>0</v>
      </c>
      <c r="Z62" s="202">
        <v>37.1</v>
      </c>
      <c r="AA62" s="202">
        <v>0.77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29.51</v>
      </c>
      <c r="AH62" s="202">
        <v>0</v>
      </c>
      <c r="AI62" s="202">
        <v>0</v>
      </c>
      <c r="AJ62" s="202">
        <v>0</v>
      </c>
      <c r="AK62" s="202">
        <v>12.6</v>
      </c>
      <c r="AL62" s="202">
        <v>0</v>
      </c>
      <c r="AM62" s="202">
        <v>0</v>
      </c>
      <c r="AN62" s="202">
        <v>0</v>
      </c>
      <c r="AO62" s="202">
        <v>108</v>
      </c>
      <c r="AP62" s="202">
        <v>5.4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2.8</v>
      </c>
      <c r="E63" s="202">
        <v>0</v>
      </c>
      <c r="F63" s="202">
        <v>0</v>
      </c>
      <c r="G63" s="202">
        <v>17.32</v>
      </c>
      <c r="H63" s="202">
        <v>0</v>
      </c>
      <c r="I63" s="202">
        <v>0</v>
      </c>
      <c r="J63" s="202">
        <v>4.7300000000000004</v>
      </c>
      <c r="K63" s="202">
        <v>42.28</v>
      </c>
      <c r="L63" s="202">
        <v>30.74</v>
      </c>
      <c r="M63" s="202">
        <v>0</v>
      </c>
      <c r="N63" s="202">
        <v>1.01</v>
      </c>
      <c r="O63" s="202">
        <v>1.7</v>
      </c>
      <c r="P63" s="202">
        <v>1.71</v>
      </c>
      <c r="Q63" s="202">
        <v>2.42</v>
      </c>
      <c r="R63" s="202">
        <v>5.35</v>
      </c>
      <c r="S63" s="202">
        <v>0</v>
      </c>
      <c r="T63" s="202">
        <v>0</v>
      </c>
      <c r="U63" s="202">
        <v>9.64</v>
      </c>
      <c r="V63" s="202">
        <v>0.18</v>
      </c>
      <c r="W63" s="202">
        <v>0.38</v>
      </c>
      <c r="X63" s="202">
        <v>0.8</v>
      </c>
      <c r="Y63" s="202">
        <v>0</v>
      </c>
      <c r="Z63" s="202">
        <v>37.1</v>
      </c>
      <c r="AA63" s="202">
        <v>0.77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29.51</v>
      </c>
      <c r="AH63" s="202">
        <v>0</v>
      </c>
      <c r="AI63" s="202">
        <v>0</v>
      </c>
      <c r="AJ63" s="202">
        <v>0</v>
      </c>
      <c r="AK63" s="202">
        <v>12.6</v>
      </c>
      <c r="AL63" s="202">
        <v>0</v>
      </c>
      <c r="AM63" s="202">
        <v>0</v>
      </c>
      <c r="AN63" s="202">
        <v>0</v>
      </c>
      <c r="AO63" s="202">
        <v>108</v>
      </c>
      <c r="AP63" s="202">
        <v>5.4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2.8</v>
      </c>
      <c r="E64" s="202">
        <v>0</v>
      </c>
      <c r="F64" s="202">
        <v>0</v>
      </c>
      <c r="G64" s="202">
        <v>17.32</v>
      </c>
      <c r="H64" s="202">
        <v>0</v>
      </c>
      <c r="I64" s="202">
        <v>0</v>
      </c>
      <c r="J64" s="202">
        <v>4.7300000000000004</v>
      </c>
      <c r="K64" s="202">
        <v>42.28</v>
      </c>
      <c r="L64" s="202">
        <v>30.74</v>
      </c>
      <c r="M64" s="202">
        <v>0</v>
      </c>
      <c r="N64" s="202">
        <v>1.01</v>
      </c>
      <c r="O64" s="202">
        <v>1.7</v>
      </c>
      <c r="P64" s="202">
        <v>1.71</v>
      </c>
      <c r="Q64" s="202">
        <v>2.42</v>
      </c>
      <c r="R64" s="202">
        <v>5.35</v>
      </c>
      <c r="S64" s="202">
        <v>0</v>
      </c>
      <c r="T64" s="202">
        <v>0</v>
      </c>
      <c r="U64" s="202">
        <v>9.64</v>
      </c>
      <c r="V64" s="202">
        <v>0.18</v>
      </c>
      <c r="W64" s="202">
        <v>0.38</v>
      </c>
      <c r="X64" s="202">
        <v>0.8</v>
      </c>
      <c r="Y64" s="202">
        <v>0</v>
      </c>
      <c r="Z64" s="202">
        <v>37.1</v>
      </c>
      <c r="AA64" s="202">
        <v>0.77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29.51</v>
      </c>
      <c r="AH64" s="202">
        <v>0</v>
      </c>
      <c r="AI64" s="202">
        <v>0</v>
      </c>
      <c r="AJ64" s="202">
        <v>0</v>
      </c>
      <c r="AK64" s="202">
        <v>12.6</v>
      </c>
      <c r="AL64" s="202">
        <v>0</v>
      </c>
      <c r="AM64" s="202">
        <v>0</v>
      </c>
      <c r="AN64" s="202">
        <v>0</v>
      </c>
      <c r="AO64" s="202">
        <v>108</v>
      </c>
      <c r="AP64" s="202">
        <v>5.4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2.8</v>
      </c>
      <c r="E65" s="202">
        <v>0</v>
      </c>
      <c r="F65" s="202">
        <v>0</v>
      </c>
      <c r="G65" s="202">
        <v>17.32</v>
      </c>
      <c r="H65" s="202">
        <v>0</v>
      </c>
      <c r="I65" s="202">
        <v>0</v>
      </c>
      <c r="J65" s="202">
        <v>5.71</v>
      </c>
      <c r="K65" s="202">
        <v>42.28</v>
      </c>
      <c r="L65" s="202">
        <v>30.74</v>
      </c>
      <c r="M65" s="202">
        <v>0</v>
      </c>
      <c r="N65" s="202">
        <v>1.01</v>
      </c>
      <c r="O65" s="202">
        <v>1.7</v>
      </c>
      <c r="P65" s="202">
        <v>1.71</v>
      </c>
      <c r="Q65" s="202">
        <v>2.42</v>
      </c>
      <c r="R65" s="202">
        <v>5.35</v>
      </c>
      <c r="S65" s="202">
        <v>0</v>
      </c>
      <c r="T65" s="202">
        <v>0</v>
      </c>
      <c r="U65" s="202">
        <v>9.64</v>
      </c>
      <c r="V65" s="202">
        <v>0.18</v>
      </c>
      <c r="W65" s="202">
        <v>0.38</v>
      </c>
      <c r="X65" s="202">
        <v>0.8</v>
      </c>
      <c r="Y65" s="202">
        <v>0</v>
      </c>
      <c r="Z65" s="202">
        <v>37.1</v>
      </c>
      <c r="AA65" s="202">
        <v>0.77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29.51</v>
      </c>
      <c r="AH65" s="202">
        <v>0</v>
      </c>
      <c r="AI65" s="202">
        <v>0</v>
      </c>
      <c r="AJ65" s="202">
        <v>0</v>
      </c>
      <c r="AK65" s="202">
        <v>12.6</v>
      </c>
      <c r="AL65" s="202">
        <v>0</v>
      </c>
      <c r="AM65" s="202">
        <v>0</v>
      </c>
      <c r="AN65" s="202">
        <v>0</v>
      </c>
      <c r="AO65" s="202">
        <v>108</v>
      </c>
      <c r="AP65" s="202">
        <v>5.4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2.8</v>
      </c>
      <c r="E66" s="202">
        <v>0</v>
      </c>
      <c r="F66" s="202">
        <v>0</v>
      </c>
      <c r="G66" s="202">
        <v>17.32</v>
      </c>
      <c r="H66" s="202">
        <v>0</v>
      </c>
      <c r="I66" s="202">
        <v>0</v>
      </c>
      <c r="J66" s="202">
        <v>8.91</v>
      </c>
      <c r="K66" s="202">
        <v>42.28</v>
      </c>
      <c r="L66" s="202">
        <v>30.74</v>
      </c>
      <c r="M66" s="202">
        <v>0</v>
      </c>
      <c r="N66" s="202">
        <v>1.01</v>
      </c>
      <c r="O66" s="202">
        <v>1.7</v>
      </c>
      <c r="P66" s="202">
        <v>1.71</v>
      </c>
      <c r="Q66" s="202">
        <v>2.42</v>
      </c>
      <c r="R66" s="202">
        <v>5.35</v>
      </c>
      <c r="S66" s="202">
        <v>0</v>
      </c>
      <c r="T66" s="202">
        <v>0</v>
      </c>
      <c r="U66" s="202">
        <v>9.64</v>
      </c>
      <c r="V66" s="202">
        <v>0.18</v>
      </c>
      <c r="W66" s="202">
        <v>0.38</v>
      </c>
      <c r="X66" s="202">
        <v>0.8</v>
      </c>
      <c r="Y66" s="202">
        <v>0</v>
      </c>
      <c r="Z66" s="202">
        <v>2.38</v>
      </c>
      <c r="AA66" s="202">
        <v>0.77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29.51</v>
      </c>
      <c r="AH66" s="202">
        <v>0</v>
      </c>
      <c r="AI66" s="202">
        <v>0</v>
      </c>
      <c r="AJ66" s="202">
        <v>0</v>
      </c>
      <c r="AK66" s="202">
        <v>12.6</v>
      </c>
      <c r="AL66" s="202">
        <v>0</v>
      </c>
      <c r="AM66" s="202">
        <v>0</v>
      </c>
      <c r="AN66" s="202">
        <v>0</v>
      </c>
      <c r="AO66" s="202">
        <v>108</v>
      </c>
      <c r="AP66" s="202">
        <v>7.2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2.8</v>
      </c>
      <c r="E67" s="202">
        <v>0</v>
      </c>
      <c r="F67" s="202">
        <v>0</v>
      </c>
      <c r="G67" s="202">
        <v>17.32</v>
      </c>
      <c r="H67" s="202">
        <v>0</v>
      </c>
      <c r="I67" s="202">
        <v>0</v>
      </c>
      <c r="J67" s="202">
        <v>7.24</v>
      </c>
      <c r="K67" s="202">
        <v>24.11</v>
      </c>
      <c r="L67" s="202">
        <v>30.74</v>
      </c>
      <c r="M67" s="202">
        <v>0</v>
      </c>
      <c r="N67" s="202">
        <v>1.01</v>
      </c>
      <c r="O67" s="202">
        <v>1.7</v>
      </c>
      <c r="P67" s="202">
        <v>1.71</v>
      </c>
      <c r="Q67" s="202">
        <v>2.42</v>
      </c>
      <c r="R67" s="202">
        <v>0.36</v>
      </c>
      <c r="S67" s="202">
        <v>0</v>
      </c>
      <c r="T67" s="202">
        <v>0</v>
      </c>
      <c r="U67" s="202">
        <v>9.64</v>
      </c>
      <c r="V67" s="202">
        <v>0.18</v>
      </c>
      <c r="W67" s="202">
        <v>0.38</v>
      </c>
      <c r="X67" s="202">
        <v>0.8</v>
      </c>
      <c r="Y67" s="202">
        <v>0</v>
      </c>
      <c r="Z67" s="202">
        <v>2.38</v>
      </c>
      <c r="AA67" s="202">
        <v>0.77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29.51</v>
      </c>
      <c r="AH67" s="202">
        <v>0</v>
      </c>
      <c r="AI67" s="202">
        <v>0</v>
      </c>
      <c r="AJ67" s="202">
        <v>0</v>
      </c>
      <c r="AK67" s="202">
        <v>12.6</v>
      </c>
      <c r="AL67" s="202">
        <v>0</v>
      </c>
      <c r="AM67" s="202">
        <v>0</v>
      </c>
      <c r="AN67" s="202">
        <v>0</v>
      </c>
      <c r="AO67" s="202">
        <v>108</v>
      </c>
      <c r="AP67" s="202">
        <v>9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2.8</v>
      </c>
      <c r="E68" s="202">
        <v>0</v>
      </c>
      <c r="F68" s="202">
        <v>0</v>
      </c>
      <c r="G68" s="202">
        <v>17.32</v>
      </c>
      <c r="H68" s="202">
        <v>0</v>
      </c>
      <c r="I68" s="202">
        <v>0</v>
      </c>
      <c r="J68" s="202">
        <v>7.79</v>
      </c>
      <c r="K68" s="202">
        <v>34.74</v>
      </c>
      <c r="L68" s="202">
        <v>3.02</v>
      </c>
      <c r="M68" s="202">
        <v>0</v>
      </c>
      <c r="N68" s="202">
        <v>1.01</v>
      </c>
      <c r="O68" s="202">
        <v>1.7</v>
      </c>
      <c r="P68" s="202">
        <v>1.71</v>
      </c>
      <c r="Q68" s="202">
        <v>2.42</v>
      </c>
      <c r="R68" s="202">
        <v>0.36</v>
      </c>
      <c r="S68" s="202">
        <v>0</v>
      </c>
      <c r="T68" s="202">
        <v>0</v>
      </c>
      <c r="U68" s="202">
        <v>9.64</v>
      </c>
      <c r="V68" s="202">
        <v>0.18</v>
      </c>
      <c r="W68" s="202">
        <v>0.38</v>
      </c>
      <c r="X68" s="202">
        <v>0.8</v>
      </c>
      <c r="Y68" s="202">
        <v>0</v>
      </c>
      <c r="Z68" s="202">
        <v>2.38</v>
      </c>
      <c r="AA68" s="202">
        <v>0.77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29.51</v>
      </c>
      <c r="AH68" s="202">
        <v>0</v>
      </c>
      <c r="AI68" s="202">
        <v>0</v>
      </c>
      <c r="AJ68" s="202">
        <v>0</v>
      </c>
      <c r="AK68" s="202">
        <v>12.6</v>
      </c>
      <c r="AL68" s="202">
        <v>0</v>
      </c>
      <c r="AM68" s="202">
        <v>0</v>
      </c>
      <c r="AN68" s="202">
        <v>0</v>
      </c>
      <c r="AO68" s="202">
        <v>108</v>
      </c>
      <c r="AP68" s="202">
        <v>9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3.33</v>
      </c>
      <c r="E69" s="202">
        <v>0</v>
      </c>
      <c r="F69" s="202">
        <v>0</v>
      </c>
      <c r="G69" s="202">
        <v>17.32</v>
      </c>
      <c r="H69" s="202">
        <v>0</v>
      </c>
      <c r="I69" s="202">
        <v>0</v>
      </c>
      <c r="J69" s="202">
        <v>8.35</v>
      </c>
      <c r="K69" s="202">
        <v>2.76</v>
      </c>
      <c r="L69" s="202">
        <v>2.17</v>
      </c>
      <c r="M69" s="202">
        <v>0</v>
      </c>
      <c r="N69" s="202">
        <v>1.01</v>
      </c>
      <c r="O69" s="202">
        <v>1.7</v>
      </c>
      <c r="P69" s="202">
        <v>1.71</v>
      </c>
      <c r="Q69" s="202">
        <v>0.19</v>
      </c>
      <c r="R69" s="202">
        <v>0.35</v>
      </c>
      <c r="S69" s="202">
        <v>0</v>
      </c>
      <c r="T69" s="202">
        <v>0</v>
      </c>
      <c r="U69" s="202">
        <v>9.64</v>
      </c>
      <c r="V69" s="202">
        <v>0.18</v>
      </c>
      <c r="W69" s="202">
        <v>0.38</v>
      </c>
      <c r="X69" s="202">
        <v>0.8</v>
      </c>
      <c r="Y69" s="202">
        <v>0</v>
      </c>
      <c r="Z69" s="202">
        <v>2.38</v>
      </c>
      <c r="AA69" s="202">
        <v>0.67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29.51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3.73</v>
      </c>
      <c r="E70" s="202">
        <v>0</v>
      </c>
      <c r="F70" s="202">
        <v>0</v>
      </c>
      <c r="G70" s="202">
        <v>17.32</v>
      </c>
      <c r="H70" s="202">
        <v>0</v>
      </c>
      <c r="I70" s="202">
        <v>0</v>
      </c>
      <c r="J70" s="202">
        <v>8.35</v>
      </c>
      <c r="K70" s="202">
        <v>2.76</v>
      </c>
      <c r="L70" s="202">
        <v>2.17</v>
      </c>
      <c r="M70" s="202">
        <v>0</v>
      </c>
      <c r="N70" s="202">
        <v>1.01</v>
      </c>
      <c r="O70" s="202">
        <v>1.7</v>
      </c>
      <c r="P70" s="202">
        <v>1.71</v>
      </c>
      <c r="Q70" s="202">
        <v>0.17</v>
      </c>
      <c r="R70" s="202">
        <v>0.35</v>
      </c>
      <c r="S70" s="202">
        <v>0</v>
      </c>
      <c r="T70" s="202">
        <v>0</v>
      </c>
      <c r="U70" s="202">
        <v>9.64</v>
      </c>
      <c r="V70" s="202">
        <v>0.18</v>
      </c>
      <c r="W70" s="202">
        <v>0.38</v>
      </c>
      <c r="X70" s="202">
        <v>0.8</v>
      </c>
      <c r="Y70" s="202">
        <v>0</v>
      </c>
      <c r="Z70" s="202">
        <v>2.38</v>
      </c>
      <c r="AA70" s="202">
        <v>0.67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29.51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4.8</v>
      </c>
      <c r="E71" s="202">
        <v>0</v>
      </c>
      <c r="F71" s="202">
        <v>0</v>
      </c>
      <c r="G71" s="202">
        <v>17.32</v>
      </c>
      <c r="H71" s="202">
        <v>0</v>
      </c>
      <c r="I71" s="202">
        <v>0</v>
      </c>
      <c r="J71" s="202">
        <v>8.91</v>
      </c>
      <c r="K71" s="202">
        <v>2.76</v>
      </c>
      <c r="L71" s="202">
        <v>2.17</v>
      </c>
      <c r="M71" s="202">
        <v>0</v>
      </c>
      <c r="N71" s="202">
        <v>1.01</v>
      </c>
      <c r="O71" s="202">
        <v>1.7</v>
      </c>
      <c r="P71" s="202">
        <v>1.71</v>
      </c>
      <c r="Q71" s="202">
        <v>0.17</v>
      </c>
      <c r="R71" s="202">
        <v>0.36</v>
      </c>
      <c r="S71" s="202">
        <v>0</v>
      </c>
      <c r="T71" s="202">
        <v>0</v>
      </c>
      <c r="U71" s="202">
        <v>9.64</v>
      </c>
      <c r="V71" s="202">
        <v>0.18</v>
      </c>
      <c r="W71" s="202">
        <v>0.38</v>
      </c>
      <c r="X71" s="202">
        <v>0.8</v>
      </c>
      <c r="Y71" s="202">
        <v>0</v>
      </c>
      <c r="Z71" s="202">
        <v>2.38</v>
      </c>
      <c r="AA71" s="202">
        <v>0.67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29.51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</v>
      </c>
      <c r="E72" s="202">
        <v>0</v>
      </c>
      <c r="F72" s="202">
        <v>0</v>
      </c>
      <c r="G72" s="202">
        <v>17.32</v>
      </c>
      <c r="H72" s="202">
        <v>0</v>
      </c>
      <c r="I72" s="202">
        <v>0</v>
      </c>
      <c r="J72" s="202">
        <v>8.91</v>
      </c>
      <c r="K72" s="202">
        <v>2.76</v>
      </c>
      <c r="L72" s="202">
        <v>2.17</v>
      </c>
      <c r="M72" s="202">
        <v>0</v>
      </c>
      <c r="N72" s="202">
        <v>1.01</v>
      </c>
      <c r="O72" s="202">
        <v>1.7</v>
      </c>
      <c r="P72" s="202">
        <v>1.71</v>
      </c>
      <c r="Q72" s="202">
        <v>0.17</v>
      </c>
      <c r="R72" s="202">
        <v>0.36</v>
      </c>
      <c r="S72" s="202">
        <v>0</v>
      </c>
      <c r="T72" s="202">
        <v>0</v>
      </c>
      <c r="U72" s="202">
        <v>9.64</v>
      </c>
      <c r="V72" s="202">
        <v>0.18</v>
      </c>
      <c r="W72" s="202">
        <v>0.38</v>
      </c>
      <c r="X72" s="202">
        <v>0.8</v>
      </c>
      <c r="Y72" s="202">
        <v>0</v>
      </c>
      <c r="Z72" s="202">
        <v>2.38</v>
      </c>
      <c r="AA72" s="202">
        <v>0.67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29.51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17.32</v>
      </c>
      <c r="H73" s="202">
        <v>0</v>
      </c>
      <c r="I73" s="202">
        <v>0</v>
      </c>
      <c r="J73" s="202">
        <v>12.52</v>
      </c>
      <c r="K73" s="202">
        <v>2.76</v>
      </c>
      <c r="L73" s="202">
        <v>2.17</v>
      </c>
      <c r="M73" s="202">
        <v>0</v>
      </c>
      <c r="N73" s="202">
        <v>1.01</v>
      </c>
      <c r="O73" s="202">
        <v>1.7</v>
      </c>
      <c r="P73" s="202">
        <v>1.71</v>
      </c>
      <c r="Q73" s="202">
        <v>0.17</v>
      </c>
      <c r="R73" s="202">
        <v>0.36</v>
      </c>
      <c r="S73" s="202">
        <v>0</v>
      </c>
      <c r="T73" s="202">
        <v>0</v>
      </c>
      <c r="U73" s="202">
        <v>9.64</v>
      </c>
      <c r="V73" s="202">
        <v>0.18</v>
      </c>
      <c r="W73" s="202">
        <v>0.38</v>
      </c>
      <c r="X73" s="202">
        <v>0.8</v>
      </c>
      <c r="Y73" s="202">
        <v>0</v>
      </c>
      <c r="Z73" s="202">
        <v>2</v>
      </c>
      <c r="AA73" s="202">
        <v>0.67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29.51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17.32</v>
      </c>
      <c r="H74" s="202">
        <v>0</v>
      </c>
      <c r="I74" s="202">
        <v>0</v>
      </c>
      <c r="J74" s="202">
        <v>13.92</v>
      </c>
      <c r="K74" s="202">
        <v>2.76</v>
      </c>
      <c r="L74" s="202">
        <v>2.17</v>
      </c>
      <c r="M74" s="202">
        <v>0</v>
      </c>
      <c r="N74" s="202">
        <v>1.01</v>
      </c>
      <c r="O74" s="202">
        <v>1.7</v>
      </c>
      <c r="P74" s="202">
        <v>1.71</v>
      </c>
      <c r="Q74" s="202">
        <v>0.17</v>
      </c>
      <c r="R74" s="202">
        <v>0.36</v>
      </c>
      <c r="S74" s="202">
        <v>0</v>
      </c>
      <c r="T74" s="202">
        <v>0</v>
      </c>
      <c r="U74" s="202">
        <v>9.64</v>
      </c>
      <c r="V74" s="202">
        <v>0.18</v>
      </c>
      <c r="W74" s="202">
        <v>0.38</v>
      </c>
      <c r="X74" s="202">
        <v>0.8</v>
      </c>
      <c r="Y74" s="202">
        <v>0</v>
      </c>
      <c r="Z74" s="202">
        <v>2</v>
      </c>
      <c r="AA74" s="202">
        <v>0.67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29.51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6.67</v>
      </c>
      <c r="E75" s="202">
        <v>0</v>
      </c>
      <c r="F75" s="202">
        <v>0</v>
      </c>
      <c r="G75" s="202">
        <v>17.32</v>
      </c>
      <c r="H75" s="202">
        <v>0</v>
      </c>
      <c r="I75" s="202">
        <v>0</v>
      </c>
      <c r="J75" s="202">
        <v>19.48</v>
      </c>
      <c r="K75" s="202">
        <v>2.76</v>
      </c>
      <c r="L75" s="202">
        <v>2.17</v>
      </c>
      <c r="M75" s="202">
        <v>0</v>
      </c>
      <c r="N75" s="202">
        <v>1.01</v>
      </c>
      <c r="O75" s="202">
        <v>1.7</v>
      </c>
      <c r="P75" s="202">
        <v>1.71</v>
      </c>
      <c r="Q75" s="202">
        <v>0.17</v>
      </c>
      <c r="R75" s="202">
        <v>0.36</v>
      </c>
      <c r="S75" s="202">
        <v>0</v>
      </c>
      <c r="T75" s="202">
        <v>0</v>
      </c>
      <c r="U75" s="202">
        <v>10.14</v>
      </c>
      <c r="V75" s="202">
        <v>0.18</v>
      </c>
      <c r="W75" s="202">
        <v>0.38</v>
      </c>
      <c r="X75" s="202">
        <v>0.8</v>
      </c>
      <c r="Y75" s="202">
        <v>0</v>
      </c>
      <c r="Z75" s="202">
        <v>2</v>
      </c>
      <c r="AA75" s="202">
        <v>0.67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29.51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6.67</v>
      </c>
      <c r="E76" s="202">
        <v>0</v>
      </c>
      <c r="F76" s="202">
        <v>0</v>
      </c>
      <c r="G76" s="202">
        <v>17.32</v>
      </c>
      <c r="H76" s="202">
        <v>0</v>
      </c>
      <c r="I76" s="202">
        <v>0</v>
      </c>
      <c r="J76" s="202">
        <v>22.38</v>
      </c>
      <c r="K76" s="202">
        <v>2.76</v>
      </c>
      <c r="L76" s="202">
        <v>2.17</v>
      </c>
      <c r="M76" s="202">
        <v>0</v>
      </c>
      <c r="N76" s="202">
        <v>1.01</v>
      </c>
      <c r="O76" s="202">
        <v>1.7</v>
      </c>
      <c r="P76" s="202">
        <v>1.71</v>
      </c>
      <c r="Q76" s="202">
        <v>0.17</v>
      </c>
      <c r="R76" s="202">
        <v>0.36</v>
      </c>
      <c r="S76" s="202">
        <v>0</v>
      </c>
      <c r="T76" s="202">
        <v>0</v>
      </c>
      <c r="U76" s="202">
        <v>9.6</v>
      </c>
      <c r="V76" s="202">
        <v>0.18</v>
      </c>
      <c r="W76" s="202">
        <v>0.38</v>
      </c>
      <c r="X76" s="202">
        <v>0.8</v>
      </c>
      <c r="Y76" s="202">
        <v>0</v>
      </c>
      <c r="Z76" s="202">
        <v>2</v>
      </c>
      <c r="AA76" s="202">
        <v>0.67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29.51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6.67</v>
      </c>
      <c r="E77" s="202">
        <v>0</v>
      </c>
      <c r="F77" s="202">
        <v>0</v>
      </c>
      <c r="G77" s="202">
        <v>17.32</v>
      </c>
      <c r="H77" s="202">
        <v>0</v>
      </c>
      <c r="I77" s="202">
        <v>0</v>
      </c>
      <c r="J77" s="202">
        <v>22.38</v>
      </c>
      <c r="K77" s="202">
        <v>2.76</v>
      </c>
      <c r="L77" s="202">
        <v>2.17</v>
      </c>
      <c r="M77" s="202">
        <v>0</v>
      </c>
      <c r="N77" s="202">
        <v>1.01</v>
      </c>
      <c r="O77" s="202">
        <v>1.7</v>
      </c>
      <c r="P77" s="202">
        <v>1.71</v>
      </c>
      <c r="Q77" s="202">
        <v>0.17</v>
      </c>
      <c r="R77" s="202">
        <v>0.36</v>
      </c>
      <c r="S77" s="202">
        <v>0</v>
      </c>
      <c r="T77" s="202">
        <v>0</v>
      </c>
      <c r="U77" s="202">
        <v>9.6</v>
      </c>
      <c r="V77" s="202">
        <v>0.18</v>
      </c>
      <c r="W77" s="202">
        <v>0.38</v>
      </c>
      <c r="X77" s="202">
        <v>0.8</v>
      </c>
      <c r="Y77" s="202">
        <v>0</v>
      </c>
      <c r="Z77" s="202">
        <v>2</v>
      </c>
      <c r="AA77" s="202">
        <v>0.67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29.51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6.75</v>
      </c>
      <c r="E78" s="202">
        <v>0</v>
      </c>
      <c r="F78" s="202">
        <v>0</v>
      </c>
      <c r="G78" s="202">
        <v>17.32</v>
      </c>
      <c r="H78" s="202">
        <v>0</v>
      </c>
      <c r="I78" s="202">
        <v>0</v>
      </c>
      <c r="J78" s="202">
        <v>22.38</v>
      </c>
      <c r="K78" s="202">
        <v>2.76</v>
      </c>
      <c r="L78" s="202">
        <v>2.17</v>
      </c>
      <c r="M78" s="202">
        <v>0</v>
      </c>
      <c r="N78" s="202">
        <v>1.01</v>
      </c>
      <c r="O78" s="202">
        <v>1.7</v>
      </c>
      <c r="P78" s="202">
        <v>1.71</v>
      </c>
      <c r="Q78" s="202">
        <v>0.17</v>
      </c>
      <c r="R78" s="202">
        <v>0.36</v>
      </c>
      <c r="S78" s="202">
        <v>0</v>
      </c>
      <c r="T78" s="202">
        <v>0</v>
      </c>
      <c r="U78" s="202">
        <v>9.6</v>
      </c>
      <c r="V78" s="202">
        <v>0.18</v>
      </c>
      <c r="W78" s="202">
        <v>0.38</v>
      </c>
      <c r="X78" s="202">
        <v>0.8</v>
      </c>
      <c r="Y78" s="202">
        <v>0</v>
      </c>
      <c r="Z78" s="202">
        <v>2</v>
      </c>
      <c r="AA78" s="202">
        <v>0.67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29.51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6.8</v>
      </c>
      <c r="E79" s="202">
        <v>0</v>
      </c>
      <c r="F79" s="202">
        <v>0</v>
      </c>
      <c r="G79" s="202">
        <v>17.38</v>
      </c>
      <c r="H79" s="202">
        <v>0</v>
      </c>
      <c r="I79" s="202">
        <v>0</v>
      </c>
      <c r="J79" s="202">
        <v>22.38</v>
      </c>
      <c r="K79" s="202">
        <v>2.76</v>
      </c>
      <c r="L79" s="202">
        <v>2.17</v>
      </c>
      <c r="M79" s="202">
        <v>0</v>
      </c>
      <c r="N79" s="202">
        <v>1.01</v>
      </c>
      <c r="O79" s="202">
        <v>1.7</v>
      </c>
      <c r="P79" s="202">
        <v>1.71</v>
      </c>
      <c r="Q79" s="202">
        <v>0.17</v>
      </c>
      <c r="R79" s="202">
        <v>0.36</v>
      </c>
      <c r="S79" s="202">
        <v>0</v>
      </c>
      <c r="T79" s="202">
        <v>0</v>
      </c>
      <c r="U79" s="202">
        <v>9.6</v>
      </c>
      <c r="V79" s="202">
        <v>0.18</v>
      </c>
      <c r="W79" s="202">
        <v>0.38</v>
      </c>
      <c r="X79" s="202">
        <v>0.8</v>
      </c>
      <c r="Y79" s="202">
        <v>0</v>
      </c>
      <c r="Z79" s="202">
        <v>2</v>
      </c>
      <c r="AA79" s="202">
        <v>0.67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29.51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6.8</v>
      </c>
      <c r="E80" s="202">
        <v>0</v>
      </c>
      <c r="F80" s="202">
        <v>0</v>
      </c>
      <c r="G80" s="202">
        <v>17.38</v>
      </c>
      <c r="H80" s="202">
        <v>0</v>
      </c>
      <c r="I80" s="202">
        <v>0</v>
      </c>
      <c r="J80" s="202">
        <v>22.38</v>
      </c>
      <c r="K80" s="202">
        <v>2.76</v>
      </c>
      <c r="L80" s="202">
        <v>2.17</v>
      </c>
      <c r="M80" s="202">
        <v>0</v>
      </c>
      <c r="N80" s="202">
        <v>1.01</v>
      </c>
      <c r="O80" s="202">
        <v>1.7</v>
      </c>
      <c r="P80" s="202">
        <v>1.71</v>
      </c>
      <c r="Q80" s="202">
        <v>0.17</v>
      </c>
      <c r="R80" s="202">
        <v>0.36</v>
      </c>
      <c r="S80" s="202">
        <v>0</v>
      </c>
      <c r="T80" s="202">
        <v>0</v>
      </c>
      <c r="U80" s="202">
        <v>9.6</v>
      </c>
      <c r="V80" s="202">
        <v>0.18</v>
      </c>
      <c r="W80" s="202">
        <v>0.38</v>
      </c>
      <c r="X80" s="202">
        <v>0.8</v>
      </c>
      <c r="Y80" s="202">
        <v>0</v>
      </c>
      <c r="Z80" s="202">
        <v>2</v>
      </c>
      <c r="AA80" s="202">
        <v>0.67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29.51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6.8</v>
      </c>
      <c r="E81" s="202">
        <v>0</v>
      </c>
      <c r="F81" s="202">
        <v>0</v>
      </c>
      <c r="G81" s="202">
        <v>17.38</v>
      </c>
      <c r="H81" s="202">
        <v>0</v>
      </c>
      <c r="I81" s="202">
        <v>0</v>
      </c>
      <c r="J81" s="202">
        <v>22.38</v>
      </c>
      <c r="K81" s="202">
        <v>2.76</v>
      </c>
      <c r="L81" s="202">
        <v>2.17</v>
      </c>
      <c r="M81" s="202">
        <v>0</v>
      </c>
      <c r="N81" s="202">
        <v>1.01</v>
      </c>
      <c r="O81" s="202">
        <v>1.7</v>
      </c>
      <c r="P81" s="202">
        <v>1.71</v>
      </c>
      <c r="Q81" s="202">
        <v>0.17</v>
      </c>
      <c r="R81" s="202">
        <v>0.36</v>
      </c>
      <c r="S81" s="202">
        <v>0</v>
      </c>
      <c r="T81" s="202">
        <v>0</v>
      </c>
      <c r="U81" s="202">
        <v>9.6</v>
      </c>
      <c r="V81" s="202">
        <v>0.18</v>
      </c>
      <c r="W81" s="202">
        <v>0.38</v>
      </c>
      <c r="X81" s="202">
        <v>0.8</v>
      </c>
      <c r="Y81" s="202">
        <v>0</v>
      </c>
      <c r="Z81" s="202">
        <v>2</v>
      </c>
      <c r="AA81" s="202">
        <v>0.67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29.51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6.8</v>
      </c>
      <c r="E82" s="202">
        <v>0</v>
      </c>
      <c r="F82" s="202">
        <v>0</v>
      </c>
      <c r="G82" s="202">
        <v>17.38</v>
      </c>
      <c r="H82" s="202">
        <v>0</v>
      </c>
      <c r="I82" s="202">
        <v>0</v>
      </c>
      <c r="J82" s="202">
        <v>22.38</v>
      </c>
      <c r="K82" s="202">
        <v>2.76</v>
      </c>
      <c r="L82" s="202">
        <v>2.17</v>
      </c>
      <c r="M82" s="202">
        <v>0</v>
      </c>
      <c r="N82" s="202">
        <v>1.01</v>
      </c>
      <c r="O82" s="202">
        <v>1.7</v>
      </c>
      <c r="P82" s="202">
        <v>1.71</v>
      </c>
      <c r="Q82" s="202">
        <v>0.17</v>
      </c>
      <c r="R82" s="202">
        <v>0.36</v>
      </c>
      <c r="S82" s="202">
        <v>0</v>
      </c>
      <c r="T82" s="202">
        <v>0</v>
      </c>
      <c r="U82" s="202">
        <v>9.6</v>
      </c>
      <c r="V82" s="202">
        <v>0.18</v>
      </c>
      <c r="W82" s="202">
        <v>0.38</v>
      </c>
      <c r="X82" s="202">
        <v>0.8</v>
      </c>
      <c r="Y82" s="202">
        <v>0</v>
      </c>
      <c r="Z82" s="202">
        <v>2</v>
      </c>
      <c r="AA82" s="202">
        <v>0.67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29.18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6.8</v>
      </c>
      <c r="E83" s="202">
        <v>0</v>
      </c>
      <c r="F83" s="202">
        <v>0</v>
      </c>
      <c r="G83" s="202">
        <v>15.86</v>
      </c>
      <c r="H83" s="202">
        <v>0</v>
      </c>
      <c r="I83" s="202">
        <v>0</v>
      </c>
      <c r="J83" s="202">
        <v>22.38</v>
      </c>
      <c r="K83" s="202">
        <v>2.76</v>
      </c>
      <c r="L83" s="202">
        <v>2.17</v>
      </c>
      <c r="M83" s="202">
        <v>0</v>
      </c>
      <c r="N83" s="202">
        <v>1.01</v>
      </c>
      <c r="O83" s="202">
        <v>1.7</v>
      </c>
      <c r="P83" s="202">
        <v>1.71</v>
      </c>
      <c r="Q83" s="202">
        <v>0.17</v>
      </c>
      <c r="R83" s="202">
        <v>0.36</v>
      </c>
      <c r="S83" s="202">
        <v>0</v>
      </c>
      <c r="T83" s="202">
        <v>0</v>
      </c>
      <c r="U83" s="202">
        <v>10.43</v>
      </c>
      <c r="V83" s="202">
        <v>0.18</v>
      </c>
      <c r="W83" s="202">
        <v>0.38</v>
      </c>
      <c r="X83" s="202">
        <v>0.8</v>
      </c>
      <c r="Y83" s="202">
        <v>0</v>
      </c>
      <c r="Z83" s="202">
        <v>2</v>
      </c>
      <c r="AA83" s="202">
        <v>0.67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29.18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6.8</v>
      </c>
      <c r="E84" s="202">
        <v>0</v>
      </c>
      <c r="F84" s="202">
        <v>0</v>
      </c>
      <c r="G84" s="202">
        <v>15.86</v>
      </c>
      <c r="H84" s="202">
        <v>0</v>
      </c>
      <c r="I84" s="202">
        <v>0</v>
      </c>
      <c r="J84" s="202">
        <v>22.38</v>
      </c>
      <c r="K84" s="202">
        <v>2.76</v>
      </c>
      <c r="L84" s="202">
        <v>2.17</v>
      </c>
      <c r="M84" s="202">
        <v>0</v>
      </c>
      <c r="N84" s="202">
        <v>1.01</v>
      </c>
      <c r="O84" s="202">
        <v>1.7</v>
      </c>
      <c r="P84" s="202">
        <v>1.71</v>
      </c>
      <c r="Q84" s="202">
        <v>0.17</v>
      </c>
      <c r="R84" s="202">
        <v>0.36</v>
      </c>
      <c r="S84" s="202">
        <v>0</v>
      </c>
      <c r="T84" s="202">
        <v>0</v>
      </c>
      <c r="U84" s="202">
        <v>10.43</v>
      </c>
      <c r="V84" s="202">
        <v>0.18</v>
      </c>
      <c r="W84" s="202">
        <v>0.38</v>
      </c>
      <c r="X84" s="202">
        <v>0.8</v>
      </c>
      <c r="Y84" s="202">
        <v>0</v>
      </c>
      <c r="Z84" s="202">
        <v>2</v>
      </c>
      <c r="AA84" s="202">
        <v>0.67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29.18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6.8</v>
      </c>
      <c r="E85" s="202">
        <v>0</v>
      </c>
      <c r="F85" s="202">
        <v>0</v>
      </c>
      <c r="G85" s="202">
        <v>15.86</v>
      </c>
      <c r="H85" s="202">
        <v>0</v>
      </c>
      <c r="I85" s="202">
        <v>0</v>
      </c>
      <c r="J85" s="202">
        <v>22.38</v>
      </c>
      <c r="K85" s="202">
        <v>2.76</v>
      </c>
      <c r="L85" s="202">
        <v>2.17</v>
      </c>
      <c r="M85" s="202">
        <v>0</v>
      </c>
      <c r="N85" s="202">
        <v>1.01</v>
      </c>
      <c r="O85" s="202">
        <v>1.7</v>
      </c>
      <c r="P85" s="202">
        <v>1.71</v>
      </c>
      <c r="Q85" s="202">
        <v>0.17</v>
      </c>
      <c r="R85" s="202">
        <v>0.36</v>
      </c>
      <c r="S85" s="202">
        <v>0</v>
      </c>
      <c r="T85" s="202">
        <v>0</v>
      </c>
      <c r="U85" s="202">
        <v>10.43</v>
      </c>
      <c r="V85" s="202">
        <v>0.18</v>
      </c>
      <c r="W85" s="202">
        <v>0.38</v>
      </c>
      <c r="X85" s="202">
        <v>0.8</v>
      </c>
      <c r="Y85" s="202">
        <v>0</v>
      </c>
      <c r="Z85" s="202">
        <v>2</v>
      </c>
      <c r="AA85" s="202">
        <v>0.67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29.18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6.8</v>
      </c>
      <c r="E86" s="202">
        <v>0</v>
      </c>
      <c r="F86" s="202">
        <v>0</v>
      </c>
      <c r="G86" s="202">
        <v>15.86</v>
      </c>
      <c r="H86" s="202">
        <v>0</v>
      </c>
      <c r="I86" s="202">
        <v>0</v>
      </c>
      <c r="J86" s="202">
        <v>22.38</v>
      </c>
      <c r="K86" s="202">
        <v>2.76</v>
      </c>
      <c r="L86" s="202">
        <v>2.17</v>
      </c>
      <c r="M86" s="202">
        <v>0</v>
      </c>
      <c r="N86" s="202">
        <v>1.01</v>
      </c>
      <c r="O86" s="202">
        <v>1.7</v>
      </c>
      <c r="P86" s="202">
        <v>1.71</v>
      </c>
      <c r="Q86" s="202">
        <v>0.17</v>
      </c>
      <c r="R86" s="202">
        <v>0.36</v>
      </c>
      <c r="S86" s="202">
        <v>0</v>
      </c>
      <c r="T86" s="202">
        <v>0</v>
      </c>
      <c r="U86" s="202">
        <v>10.43</v>
      </c>
      <c r="V86" s="202">
        <v>0.18</v>
      </c>
      <c r="W86" s="202">
        <v>0.38</v>
      </c>
      <c r="X86" s="202">
        <v>0.8</v>
      </c>
      <c r="Y86" s="202">
        <v>0</v>
      </c>
      <c r="Z86" s="202">
        <v>2</v>
      </c>
      <c r="AA86" s="202">
        <v>0.67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29.18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6.8</v>
      </c>
      <c r="E87" s="202">
        <v>0</v>
      </c>
      <c r="F87" s="202">
        <v>0</v>
      </c>
      <c r="G87" s="202">
        <v>15.86</v>
      </c>
      <c r="H87" s="202">
        <v>0</v>
      </c>
      <c r="I87" s="202">
        <v>0</v>
      </c>
      <c r="J87" s="202">
        <v>22.38</v>
      </c>
      <c r="K87" s="202">
        <v>2.76</v>
      </c>
      <c r="L87" s="202">
        <v>2.17</v>
      </c>
      <c r="M87" s="202">
        <v>0</v>
      </c>
      <c r="N87" s="202">
        <v>1.01</v>
      </c>
      <c r="O87" s="202">
        <v>1.7</v>
      </c>
      <c r="P87" s="202">
        <v>1.71</v>
      </c>
      <c r="Q87" s="202">
        <v>0.17</v>
      </c>
      <c r="R87" s="202">
        <v>0.36</v>
      </c>
      <c r="S87" s="202">
        <v>0</v>
      </c>
      <c r="T87" s="202">
        <v>0</v>
      </c>
      <c r="U87" s="202">
        <v>10.43</v>
      </c>
      <c r="V87" s="202">
        <v>0.18</v>
      </c>
      <c r="W87" s="202">
        <v>0.38</v>
      </c>
      <c r="X87" s="202">
        <v>0.8</v>
      </c>
      <c r="Y87" s="202">
        <v>0</v>
      </c>
      <c r="Z87" s="202">
        <v>2</v>
      </c>
      <c r="AA87" s="202">
        <v>0.67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29.18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6.8</v>
      </c>
      <c r="E88" s="202">
        <v>0</v>
      </c>
      <c r="F88" s="202">
        <v>0</v>
      </c>
      <c r="G88" s="202">
        <v>15.86</v>
      </c>
      <c r="H88" s="202">
        <v>0</v>
      </c>
      <c r="I88" s="202">
        <v>0</v>
      </c>
      <c r="J88" s="202">
        <v>22.38</v>
      </c>
      <c r="K88" s="202">
        <v>2.76</v>
      </c>
      <c r="L88" s="202">
        <v>2.17</v>
      </c>
      <c r="M88" s="202">
        <v>0</v>
      </c>
      <c r="N88" s="202">
        <v>1.01</v>
      </c>
      <c r="O88" s="202">
        <v>1.7</v>
      </c>
      <c r="P88" s="202">
        <v>1.71</v>
      </c>
      <c r="Q88" s="202">
        <v>0.17</v>
      </c>
      <c r="R88" s="202">
        <v>0.36</v>
      </c>
      <c r="S88" s="202">
        <v>0</v>
      </c>
      <c r="T88" s="202">
        <v>0</v>
      </c>
      <c r="U88" s="202">
        <v>10.43</v>
      </c>
      <c r="V88" s="202">
        <v>0.18</v>
      </c>
      <c r="W88" s="202">
        <v>0.38</v>
      </c>
      <c r="X88" s="202">
        <v>0.8</v>
      </c>
      <c r="Y88" s="202">
        <v>0</v>
      </c>
      <c r="Z88" s="202">
        <v>2</v>
      </c>
      <c r="AA88" s="202">
        <v>0.67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29.18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6.8</v>
      </c>
      <c r="E89" s="202">
        <v>0</v>
      </c>
      <c r="F89" s="202">
        <v>0</v>
      </c>
      <c r="G89" s="202">
        <v>15.86</v>
      </c>
      <c r="H89" s="202">
        <v>0</v>
      </c>
      <c r="I89" s="202">
        <v>0</v>
      </c>
      <c r="J89" s="202">
        <v>22.38</v>
      </c>
      <c r="K89" s="202">
        <v>2.76</v>
      </c>
      <c r="L89" s="202">
        <v>2.17</v>
      </c>
      <c r="M89" s="202">
        <v>0</v>
      </c>
      <c r="N89" s="202">
        <v>1.01</v>
      </c>
      <c r="O89" s="202">
        <v>1.7</v>
      </c>
      <c r="P89" s="202">
        <v>1.71</v>
      </c>
      <c r="Q89" s="202">
        <v>0.17</v>
      </c>
      <c r="R89" s="202">
        <v>0.36</v>
      </c>
      <c r="S89" s="202">
        <v>0</v>
      </c>
      <c r="T89" s="202">
        <v>0</v>
      </c>
      <c r="U89" s="202">
        <v>10.43</v>
      </c>
      <c r="V89" s="202">
        <v>0.18</v>
      </c>
      <c r="W89" s="202">
        <v>0.38</v>
      </c>
      <c r="X89" s="202">
        <v>0.8</v>
      </c>
      <c r="Y89" s="202">
        <v>0</v>
      </c>
      <c r="Z89" s="202">
        <v>2</v>
      </c>
      <c r="AA89" s="202">
        <v>0.67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29.18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6.8</v>
      </c>
      <c r="E90" s="202">
        <v>0</v>
      </c>
      <c r="F90" s="202">
        <v>0</v>
      </c>
      <c r="G90" s="202">
        <v>15.86</v>
      </c>
      <c r="H90" s="202">
        <v>0</v>
      </c>
      <c r="I90" s="202">
        <v>0</v>
      </c>
      <c r="J90" s="202">
        <v>22.38</v>
      </c>
      <c r="K90" s="202">
        <v>2.76</v>
      </c>
      <c r="L90" s="202">
        <v>2.17</v>
      </c>
      <c r="M90" s="202">
        <v>0</v>
      </c>
      <c r="N90" s="202">
        <v>1.01</v>
      </c>
      <c r="O90" s="202">
        <v>1.7</v>
      </c>
      <c r="P90" s="202">
        <v>1.71</v>
      </c>
      <c r="Q90" s="202">
        <v>0.17</v>
      </c>
      <c r="R90" s="202">
        <v>0.36</v>
      </c>
      <c r="S90" s="202">
        <v>0</v>
      </c>
      <c r="T90" s="202">
        <v>0</v>
      </c>
      <c r="U90" s="202">
        <v>10.43</v>
      </c>
      <c r="V90" s="202">
        <v>0.18</v>
      </c>
      <c r="W90" s="202">
        <v>0.38</v>
      </c>
      <c r="X90" s="202">
        <v>0.8</v>
      </c>
      <c r="Y90" s="202">
        <v>0</v>
      </c>
      <c r="Z90" s="202">
        <v>2</v>
      </c>
      <c r="AA90" s="202">
        <v>0.67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29.18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6.93</v>
      </c>
      <c r="E91" s="202">
        <v>0</v>
      </c>
      <c r="F91" s="202">
        <v>0</v>
      </c>
      <c r="G91" s="202">
        <v>15.86</v>
      </c>
      <c r="H91" s="202">
        <v>0</v>
      </c>
      <c r="I91" s="202">
        <v>0</v>
      </c>
      <c r="J91" s="202">
        <v>22.38</v>
      </c>
      <c r="K91" s="202">
        <v>2.76</v>
      </c>
      <c r="L91" s="202">
        <v>2.17</v>
      </c>
      <c r="M91" s="202">
        <v>0</v>
      </c>
      <c r="N91" s="202">
        <v>1.01</v>
      </c>
      <c r="O91" s="202">
        <v>1.7</v>
      </c>
      <c r="P91" s="202">
        <v>1.71</v>
      </c>
      <c r="Q91" s="202">
        <v>0.17</v>
      </c>
      <c r="R91" s="202">
        <v>0.36</v>
      </c>
      <c r="S91" s="202">
        <v>0</v>
      </c>
      <c r="T91" s="202">
        <v>0</v>
      </c>
      <c r="U91" s="202">
        <v>10.43</v>
      </c>
      <c r="V91" s="202">
        <v>0.18</v>
      </c>
      <c r="W91" s="202">
        <v>0.38</v>
      </c>
      <c r="X91" s="202">
        <v>0.8</v>
      </c>
      <c r="Y91" s="202">
        <v>0</v>
      </c>
      <c r="Z91" s="202">
        <v>2</v>
      </c>
      <c r="AA91" s="202">
        <v>0.67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29.18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6.93</v>
      </c>
      <c r="E92" s="202">
        <v>0</v>
      </c>
      <c r="F92" s="202">
        <v>0</v>
      </c>
      <c r="G92" s="202">
        <v>15.86</v>
      </c>
      <c r="H92" s="202">
        <v>0</v>
      </c>
      <c r="I92" s="202">
        <v>0</v>
      </c>
      <c r="J92" s="202">
        <v>22.38</v>
      </c>
      <c r="K92" s="202">
        <v>2.76</v>
      </c>
      <c r="L92" s="202">
        <v>2.17</v>
      </c>
      <c r="M92" s="202">
        <v>0</v>
      </c>
      <c r="N92" s="202">
        <v>1.01</v>
      </c>
      <c r="O92" s="202">
        <v>1.7</v>
      </c>
      <c r="P92" s="202">
        <v>1.71</v>
      </c>
      <c r="Q92" s="202">
        <v>0.17</v>
      </c>
      <c r="R92" s="202">
        <v>0.36</v>
      </c>
      <c r="S92" s="202">
        <v>0</v>
      </c>
      <c r="T92" s="202">
        <v>0</v>
      </c>
      <c r="U92" s="202">
        <v>10.43</v>
      </c>
      <c r="V92" s="202">
        <v>0.18</v>
      </c>
      <c r="W92" s="202">
        <v>0.38</v>
      </c>
      <c r="X92" s="202">
        <v>0.8</v>
      </c>
      <c r="Y92" s="202">
        <v>0</v>
      </c>
      <c r="Z92" s="202">
        <v>2</v>
      </c>
      <c r="AA92" s="202">
        <v>0.67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29.18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15.86</v>
      </c>
      <c r="H93" s="202">
        <v>0</v>
      </c>
      <c r="I93" s="202">
        <v>0</v>
      </c>
      <c r="J93" s="202">
        <v>22.38</v>
      </c>
      <c r="K93" s="202">
        <v>2.76</v>
      </c>
      <c r="L93" s="202">
        <v>2.17</v>
      </c>
      <c r="M93" s="202">
        <v>0</v>
      </c>
      <c r="N93" s="202">
        <v>1.01</v>
      </c>
      <c r="O93" s="202">
        <v>1.7</v>
      </c>
      <c r="P93" s="202">
        <v>1.71</v>
      </c>
      <c r="Q93" s="202">
        <v>0.17</v>
      </c>
      <c r="R93" s="202">
        <v>0.36</v>
      </c>
      <c r="S93" s="202">
        <v>0</v>
      </c>
      <c r="T93" s="202">
        <v>0</v>
      </c>
      <c r="U93" s="202">
        <v>10.43</v>
      </c>
      <c r="V93" s="202">
        <v>0.18</v>
      </c>
      <c r="W93" s="202">
        <v>0.38</v>
      </c>
      <c r="X93" s="202">
        <v>0.8</v>
      </c>
      <c r="Y93" s="202">
        <v>0</v>
      </c>
      <c r="Z93" s="202">
        <v>2</v>
      </c>
      <c r="AA93" s="202">
        <v>0.67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29.18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15.86</v>
      </c>
      <c r="H94" s="202">
        <v>0</v>
      </c>
      <c r="I94" s="202">
        <v>0</v>
      </c>
      <c r="J94" s="202">
        <v>22.38</v>
      </c>
      <c r="K94" s="202">
        <v>2.76</v>
      </c>
      <c r="L94" s="202">
        <v>2.17</v>
      </c>
      <c r="M94" s="202">
        <v>0</v>
      </c>
      <c r="N94" s="202">
        <v>1.01</v>
      </c>
      <c r="O94" s="202">
        <v>1.7</v>
      </c>
      <c r="P94" s="202">
        <v>1.71</v>
      </c>
      <c r="Q94" s="202">
        <v>0.17</v>
      </c>
      <c r="R94" s="202">
        <v>0.36</v>
      </c>
      <c r="S94" s="202">
        <v>0</v>
      </c>
      <c r="T94" s="202">
        <v>0</v>
      </c>
      <c r="U94" s="202">
        <v>10.43</v>
      </c>
      <c r="V94" s="202">
        <v>0.18</v>
      </c>
      <c r="W94" s="202">
        <v>0.38</v>
      </c>
      <c r="X94" s="202">
        <v>0.8</v>
      </c>
      <c r="Y94" s="202">
        <v>0</v>
      </c>
      <c r="Z94" s="202">
        <v>2</v>
      </c>
      <c r="AA94" s="202">
        <v>0.67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29.18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7.2</v>
      </c>
      <c r="E95" s="202">
        <v>0</v>
      </c>
      <c r="F95" s="202">
        <v>0</v>
      </c>
      <c r="G95" s="202">
        <v>15.86</v>
      </c>
      <c r="H95" s="202">
        <v>0</v>
      </c>
      <c r="I95" s="202">
        <v>0</v>
      </c>
      <c r="J95" s="202">
        <v>22.38</v>
      </c>
      <c r="K95" s="202">
        <v>2.76</v>
      </c>
      <c r="L95" s="202">
        <v>2.17</v>
      </c>
      <c r="M95" s="202">
        <v>0</v>
      </c>
      <c r="N95" s="202">
        <v>1.01</v>
      </c>
      <c r="O95" s="202">
        <v>1.7</v>
      </c>
      <c r="P95" s="202">
        <v>1.71</v>
      </c>
      <c r="Q95" s="202">
        <v>0.17</v>
      </c>
      <c r="R95" s="202">
        <v>0.36</v>
      </c>
      <c r="S95" s="202">
        <v>0</v>
      </c>
      <c r="T95" s="202">
        <v>0</v>
      </c>
      <c r="U95" s="202">
        <v>10.43</v>
      </c>
      <c r="V95" s="202">
        <v>0.18</v>
      </c>
      <c r="W95" s="202">
        <v>0.38</v>
      </c>
      <c r="X95" s="202">
        <v>0.8</v>
      </c>
      <c r="Y95" s="202">
        <v>0</v>
      </c>
      <c r="Z95" s="202">
        <v>2</v>
      </c>
      <c r="AA95" s="202">
        <v>0.67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29.18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7.2</v>
      </c>
      <c r="E96" s="202">
        <v>0</v>
      </c>
      <c r="F96" s="202">
        <v>0</v>
      </c>
      <c r="G96" s="202">
        <v>15.86</v>
      </c>
      <c r="H96" s="202">
        <v>0</v>
      </c>
      <c r="I96" s="202">
        <v>0</v>
      </c>
      <c r="J96" s="202">
        <v>22.38</v>
      </c>
      <c r="K96" s="202">
        <v>2.76</v>
      </c>
      <c r="L96" s="202">
        <v>2.17</v>
      </c>
      <c r="M96" s="202">
        <v>0</v>
      </c>
      <c r="N96" s="202">
        <v>1.01</v>
      </c>
      <c r="O96" s="202">
        <v>1.7</v>
      </c>
      <c r="P96" s="202">
        <v>1.71</v>
      </c>
      <c r="Q96" s="202">
        <v>0.17</v>
      </c>
      <c r="R96" s="202">
        <v>0.36</v>
      </c>
      <c r="S96" s="202">
        <v>0</v>
      </c>
      <c r="T96" s="202">
        <v>0</v>
      </c>
      <c r="U96" s="202">
        <v>10.43</v>
      </c>
      <c r="V96" s="202">
        <v>0.18</v>
      </c>
      <c r="W96" s="202">
        <v>0.38</v>
      </c>
      <c r="X96" s="202">
        <v>0.8</v>
      </c>
      <c r="Y96" s="202">
        <v>0</v>
      </c>
      <c r="Z96" s="202">
        <v>2</v>
      </c>
      <c r="AA96" s="202">
        <v>0.67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29.18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7.2</v>
      </c>
      <c r="E97" s="202">
        <v>0</v>
      </c>
      <c r="F97" s="202">
        <v>0</v>
      </c>
      <c r="G97" s="202">
        <v>15.86</v>
      </c>
      <c r="H97" s="202">
        <v>0</v>
      </c>
      <c r="I97" s="202">
        <v>0</v>
      </c>
      <c r="J97" s="202">
        <v>22.38</v>
      </c>
      <c r="K97" s="202">
        <v>2.76</v>
      </c>
      <c r="L97" s="202">
        <v>2.17</v>
      </c>
      <c r="M97" s="202">
        <v>0</v>
      </c>
      <c r="N97" s="202">
        <v>1.01</v>
      </c>
      <c r="O97" s="202">
        <v>1.7</v>
      </c>
      <c r="P97" s="202">
        <v>1.71</v>
      </c>
      <c r="Q97" s="202">
        <v>0.17</v>
      </c>
      <c r="R97" s="202">
        <v>0.36</v>
      </c>
      <c r="S97" s="202">
        <v>0</v>
      </c>
      <c r="T97" s="202">
        <v>0</v>
      </c>
      <c r="U97" s="202">
        <v>10.43</v>
      </c>
      <c r="V97" s="202">
        <v>0.18</v>
      </c>
      <c r="W97" s="202">
        <v>0.38</v>
      </c>
      <c r="X97" s="202">
        <v>0.8</v>
      </c>
      <c r="Y97" s="202">
        <v>0</v>
      </c>
      <c r="Z97" s="202">
        <v>2</v>
      </c>
      <c r="AA97" s="202">
        <v>0.67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29.18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7.2</v>
      </c>
      <c r="E98" s="202">
        <v>0</v>
      </c>
      <c r="F98" s="202">
        <v>0</v>
      </c>
      <c r="G98" s="202">
        <v>15.86</v>
      </c>
      <c r="H98" s="202">
        <v>0</v>
      </c>
      <c r="I98" s="202">
        <v>0</v>
      </c>
      <c r="J98" s="202">
        <v>22.38</v>
      </c>
      <c r="K98" s="202">
        <v>2.76</v>
      </c>
      <c r="L98" s="202">
        <v>2.17</v>
      </c>
      <c r="M98" s="202">
        <v>0</v>
      </c>
      <c r="N98" s="202">
        <v>1.01</v>
      </c>
      <c r="O98" s="202">
        <v>1.7</v>
      </c>
      <c r="P98" s="202">
        <v>1.71</v>
      </c>
      <c r="Q98" s="202">
        <v>0.17</v>
      </c>
      <c r="R98" s="202">
        <v>0.36</v>
      </c>
      <c r="S98" s="202">
        <v>0</v>
      </c>
      <c r="T98" s="202">
        <v>0</v>
      </c>
      <c r="U98" s="202">
        <v>10.43</v>
      </c>
      <c r="V98" s="202">
        <v>0.18</v>
      </c>
      <c r="W98" s="202">
        <v>0.38</v>
      </c>
      <c r="X98" s="202">
        <v>0.8</v>
      </c>
      <c r="Y98" s="202">
        <v>0</v>
      </c>
      <c r="Z98" s="202">
        <v>2</v>
      </c>
      <c r="AA98" s="202">
        <v>0.67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29.18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0.14134250000000007</v>
      </c>
      <c r="E99">
        <f t="shared" si="0"/>
        <v>0</v>
      </c>
      <c r="F99">
        <f t="shared" si="0"/>
        <v>0</v>
      </c>
      <c r="G99">
        <f t="shared" si="0"/>
        <v>0.41199999999999937</v>
      </c>
      <c r="H99">
        <f t="shared" si="0"/>
        <v>0</v>
      </c>
      <c r="I99">
        <f t="shared" si="0"/>
        <v>0</v>
      </c>
      <c r="J99">
        <f t="shared" si="0"/>
        <v>0.4206725000000005</v>
      </c>
      <c r="K99">
        <f t="shared" si="0"/>
        <v>0.62059750000000169</v>
      </c>
      <c r="L99">
        <f t="shared" si="0"/>
        <v>0.4165600000000006</v>
      </c>
      <c r="M99">
        <f t="shared" si="0"/>
        <v>0</v>
      </c>
      <c r="N99">
        <f t="shared" si="0"/>
        <v>2.4240000000000029E-2</v>
      </c>
      <c r="O99">
        <f t="shared" si="0"/>
        <v>4.0799999999999975E-2</v>
      </c>
      <c r="P99">
        <f t="shared" si="0"/>
        <v>4.0962499999999985E-2</v>
      </c>
      <c r="Q99">
        <f t="shared" si="0"/>
        <v>3.4872499999999917E-2</v>
      </c>
      <c r="R99">
        <f t="shared" si="0"/>
        <v>6.9715000000000069E-2</v>
      </c>
      <c r="S99">
        <f t="shared" si="0"/>
        <v>0</v>
      </c>
      <c r="T99">
        <f t="shared" si="0"/>
        <v>0</v>
      </c>
      <c r="U99">
        <f t="shared" si="0"/>
        <v>0.23358499999999968</v>
      </c>
      <c r="V99">
        <f t="shared" si="0"/>
        <v>1.5724999999999992E-2</v>
      </c>
      <c r="W99">
        <f t="shared" si="0"/>
        <v>9.1200000000000014E-3</v>
      </c>
      <c r="X99">
        <f t="shared" si="0"/>
        <v>1.9599999999999982E-2</v>
      </c>
      <c r="Y99">
        <f t="shared" si="0"/>
        <v>0</v>
      </c>
      <c r="Z99">
        <f t="shared" si="0"/>
        <v>0.43992249999999988</v>
      </c>
      <c r="AA99">
        <f t="shared" si="0"/>
        <v>0.11516750000000013</v>
      </c>
      <c r="AB99">
        <f t="shared" si="0"/>
        <v>0</v>
      </c>
      <c r="AC99">
        <f t="shared" si="0"/>
        <v>0.24138000000000057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0.69717750000000023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0.19761000000000004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1.575E-2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10.76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10.76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10.76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10.76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10.76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10.76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10.76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10.76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10.88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10.88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10.88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10.88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10.88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10.88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10.88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10.88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10.88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10.88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10.88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10.88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10.88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10.88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10.82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10.82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10.82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10.82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10.82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10.82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10.82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10.82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10.82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10.82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10.82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10.82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10.82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10.82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10.82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10.82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10.82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10.82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10.82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10.82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10.82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10.82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11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11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11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11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11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11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11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11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11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11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11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11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11.13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0.55000000000000004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11.13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0.55000000000000004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11.13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0.55000000000000004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11.13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0.55000000000000004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11.13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0.55000000000000004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11.13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0.55000000000000004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11.13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0.55000000000000004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11.13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0.73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11.13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0.91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11.13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0.91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11.13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11.13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11.13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11.13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11.13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11.13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11.13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11.13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11.13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11.13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11.13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11.13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11.13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11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11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11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11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0.26285749999999997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1.6000000000000001E-3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11.34</v>
      </c>
      <c r="K3" s="202">
        <v>0</v>
      </c>
      <c r="L3" s="202">
        <v>0.31</v>
      </c>
      <c r="M3" s="202">
        <v>0.04</v>
      </c>
      <c r="N3" s="202">
        <v>0.1</v>
      </c>
      <c r="O3" s="202">
        <v>0.11</v>
      </c>
      <c r="P3" s="202">
        <v>0.13</v>
      </c>
      <c r="Q3" s="202">
        <v>0</v>
      </c>
      <c r="R3" s="202">
        <v>0.66</v>
      </c>
      <c r="S3" s="202">
        <v>0</v>
      </c>
      <c r="T3" s="202">
        <v>0.61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53.33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8.73</v>
      </c>
      <c r="AV3" s="202">
        <v>0</v>
      </c>
      <c r="AW3" s="202">
        <v>0.13</v>
      </c>
      <c r="AX3" s="202">
        <v>0.09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11.34</v>
      </c>
      <c r="K4" s="202">
        <v>0.05</v>
      </c>
      <c r="L4" s="202">
        <v>0.31</v>
      </c>
      <c r="M4" s="202">
        <v>0.04</v>
      </c>
      <c r="N4" s="202">
        <v>0.1</v>
      </c>
      <c r="O4" s="202">
        <v>0.11</v>
      </c>
      <c r="P4" s="202">
        <v>0.13</v>
      </c>
      <c r="Q4" s="202">
        <v>0</v>
      </c>
      <c r="R4" s="202">
        <v>0.66</v>
      </c>
      <c r="S4" s="202">
        <v>0</v>
      </c>
      <c r="T4" s="202">
        <v>0.31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53.33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8.73</v>
      </c>
      <c r="AV4" s="202">
        <v>0</v>
      </c>
      <c r="AW4" s="202">
        <v>0.13</v>
      </c>
      <c r="AX4" s="202">
        <v>7.0000000000000007E-2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11.34</v>
      </c>
      <c r="K5" s="202">
        <v>0.05</v>
      </c>
      <c r="L5" s="202">
        <v>0.31</v>
      </c>
      <c r="M5" s="202">
        <v>0.04</v>
      </c>
      <c r="N5" s="202">
        <v>0.1</v>
      </c>
      <c r="O5" s="202">
        <v>0.11</v>
      </c>
      <c r="P5" s="202">
        <v>0.13</v>
      </c>
      <c r="Q5" s="202">
        <v>0</v>
      </c>
      <c r="R5" s="202">
        <v>0.66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53.33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8.73</v>
      </c>
      <c r="AV5" s="202">
        <v>0</v>
      </c>
      <c r="AW5" s="202">
        <v>0.13</v>
      </c>
      <c r="AX5" s="202">
        <v>7.0000000000000007E-2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11.34</v>
      </c>
      <c r="K6" s="202">
        <v>0.05</v>
      </c>
      <c r="L6" s="202">
        <v>0.31</v>
      </c>
      <c r="M6" s="202">
        <v>0.04</v>
      </c>
      <c r="N6" s="202">
        <v>0.1</v>
      </c>
      <c r="O6" s="202">
        <v>0.11</v>
      </c>
      <c r="P6" s="202">
        <v>0.13</v>
      </c>
      <c r="Q6" s="202">
        <v>0</v>
      </c>
      <c r="R6" s="202">
        <v>0.68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53.33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8.73</v>
      </c>
      <c r="AV6" s="202">
        <v>0</v>
      </c>
      <c r="AW6" s="202">
        <v>0.13</v>
      </c>
      <c r="AX6" s="202">
        <v>7.0000000000000007E-2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11.34</v>
      </c>
      <c r="K7" s="202">
        <v>0.09</v>
      </c>
      <c r="L7" s="202">
        <v>0.31</v>
      </c>
      <c r="M7" s="202">
        <v>0.04</v>
      </c>
      <c r="N7" s="202">
        <v>0.1</v>
      </c>
      <c r="O7" s="202">
        <v>0.11</v>
      </c>
      <c r="P7" s="202">
        <v>0.13</v>
      </c>
      <c r="Q7" s="202">
        <v>0</v>
      </c>
      <c r="R7" s="202">
        <v>0.68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53.33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8.73</v>
      </c>
      <c r="AV7" s="202">
        <v>0</v>
      </c>
      <c r="AW7" s="202">
        <v>0.13</v>
      </c>
      <c r="AX7" s="202">
        <v>7.0000000000000007E-2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11.34</v>
      </c>
      <c r="K8" s="202">
        <v>0</v>
      </c>
      <c r="L8" s="202">
        <v>0.31</v>
      </c>
      <c r="M8" s="202">
        <v>0.04</v>
      </c>
      <c r="N8" s="202">
        <v>0.1</v>
      </c>
      <c r="O8" s="202">
        <v>0.11</v>
      </c>
      <c r="P8" s="202">
        <v>0.13</v>
      </c>
      <c r="Q8" s="202">
        <v>0</v>
      </c>
      <c r="R8" s="202">
        <v>0.68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53.33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8.73</v>
      </c>
      <c r="AV8" s="202">
        <v>0</v>
      </c>
      <c r="AW8" s="202">
        <v>0.13</v>
      </c>
      <c r="AX8" s="202">
        <v>7.0000000000000007E-2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11.34</v>
      </c>
      <c r="K9" s="202">
        <v>0.05</v>
      </c>
      <c r="L9" s="202">
        <v>0.31</v>
      </c>
      <c r="M9" s="202">
        <v>0.04</v>
      </c>
      <c r="N9" s="202">
        <v>0.1</v>
      </c>
      <c r="O9" s="202">
        <v>0.11</v>
      </c>
      <c r="P9" s="202">
        <v>0.16</v>
      </c>
      <c r="Q9" s="202">
        <v>0</v>
      </c>
      <c r="R9" s="202">
        <v>0.68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53.33</v>
      </c>
      <c r="AH9" s="202">
        <v>0</v>
      </c>
      <c r="AI9" s="202">
        <v>0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8.73</v>
      </c>
      <c r="AV9" s="202">
        <v>0</v>
      </c>
      <c r="AW9" s="202">
        <v>0.13</v>
      </c>
      <c r="AX9" s="202">
        <v>7.0000000000000007E-2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11.34</v>
      </c>
      <c r="K10" s="202">
        <v>0.05</v>
      </c>
      <c r="L10" s="202">
        <v>0.31</v>
      </c>
      <c r="M10" s="202">
        <v>0.04</v>
      </c>
      <c r="N10" s="202">
        <v>0.1</v>
      </c>
      <c r="O10" s="202">
        <v>0.11</v>
      </c>
      <c r="P10" s="202">
        <v>0.13</v>
      </c>
      <c r="Q10" s="202">
        <v>0</v>
      </c>
      <c r="R10" s="202">
        <v>0.68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53.33</v>
      </c>
      <c r="AH10" s="202">
        <v>0</v>
      </c>
      <c r="AI10" s="202">
        <v>0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8.73</v>
      </c>
      <c r="AV10" s="202">
        <v>0</v>
      </c>
      <c r="AW10" s="202">
        <v>0.13</v>
      </c>
      <c r="AX10" s="202">
        <v>7.0000000000000007E-2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11.34</v>
      </c>
      <c r="K11" s="202">
        <v>0.05</v>
      </c>
      <c r="L11" s="202">
        <v>0.32</v>
      </c>
      <c r="M11" s="202">
        <v>0.04</v>
      </c>
      <c r="N11" s="202">
        <v>0.1</v>
      </c>
      <c r="O11" s="202">
        <v>0.11</v>
      </c>
      <c r="P11" s="202">
        <v>0.13</v>
      </c>
      <c r="Q11" s="202">
        <v>0</v>
      </c>
      <c r="R11" s="202">
        <v>0.68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53.93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8.73</v>
      </c>
      <c r="AV11" s="202">
        <v>0</v>
      </c>
      <c r="AW11" s="202">
        <v>0.13</v>
      </c>
      <c r="AX11" s="202">
        <v>7.0000000000000007E-2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11.34</v>
      </c>
      <c r="K12" s="202">
        <v>0.05</v>
      </c>
      <c r="L12" s="202">
        <v>0.32</v>
      </c>
      <c r="M12" s="202">
        <v>0.04</v>
      </c>
      <c r="N12" s="202">
        <v>0.1</v>
      </c>
      <c r="O12" s="202">
        <v>0.11</v>
      </c>
      <c r="P12" s="202">
        <v>0.13</v>
      </c>
      <c r="Q12" s="202">
        <v>0</v>
      </c>
      <c r="R12" s="202">
        <v>0.68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53.93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8.73</v>
      </c>
      <c r="AV12" s="202">
        <v>0</v>
      </c>
      <c r="AW12" s="202">
        <v>0.13</v>
      </c>
      <c r="AX12" s="202">
        <v>7.0000000000000007E-2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11.34</v>
      </c>
      <c r="K13" s="202">
        <v>0.05</v>
      </c>
      <c r="L13" s="202">
        <v>0.32</v>
      </c>
      <c r="M13" s="202">
        <v>0.04</v>
      </c>
      <c r="N13" s="202">
        <v>0.1</v>
      </c>
      <c r="O13" s="202">
        <v>0.11</v>
      </c>
      <c r="P13" s="202">
        <v>0.13</v>
      </c>
      <c r="Q13" s="202">
        <v>0</v>
      </c>
      <c r="R13" s="202">
        <v>0.68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53.93</v>
      </c>
      <c r="AH13" s="202">
        <v>0</v>
      </c>
      <c r="AI13" s="202">
        <v>0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8.73</v>
      </c>
      <c r="AV13" s="202">
        <v>0</v>
      </c>
      <c r="AW13" s="202">
        <v>0.13</v>
      </c>
      <c r="AX13" s="202">
        <v>7.0000000000000007E-2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11.34</v>
      </c>
      <c r="K14" s="202">
        <v>0.05</v>
      </c>
      <c r="L14" s="202">
        <v>0.32</v>
      </c>
      <c r="M14" s="202">
        <v>0.04</v>
      </c>
      <c r="N14" s="202">
        <v>0.1</v>
      </c>
      <c r="O14" s="202">
        <v>0.11</v>
      </c>
      <c r="P14" s="202">
        <v>0.13</v>
      </c>
      <c r="Q14" s="202">
        <v>0</v>
      </c>
      <c r="R14" s="202">
        <v>0.68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53.93</v>
      </c>
      <c r="AH14" s="202">
        <v>0</v>
      </c>
      <c r="AI14" s="202">
        <v>0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8.73</v>
      </c>
      <c r="AV14" s="202">
        <v>0</v>
      </c>
      <c r="AW14" s="202">
        <v>0.13</v>
      </c>
      <c r="AX14" s="202">
        <v>7.0000000000000007E-2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11.34</v>
      </c>
      <c r="K15" s="202">
        <v>0.05</v>
      </c>
      <c r="L15" s="202">
        <v>0.32</v>
      </c>
      <c r="M15" s="202">
        <v>0.04</v>
      </c>
      <c r="N15" s="202">
        <v>0.1</v>
      </c>
      <c r="O15" s="202">
        <v>0.11</v>
      </c>
      <c r="P15" s="202">
        <v>0.13</v>
      </c>
      <c r="Q15" s="202">
        <v>0</v>
      </c>
      <c r="R15" s="202">
        <v>0.68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53.93</v>
      </c>
      <c r="AH15" s="202">
        <v>0</v>
      </c>
      <c r="AI15" s="202">
        <v>0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8.73</v>
      </c>
      <c r="AV15" s="202">
        <v>0</v>
      </c>
      <c r="AW15" s="202">
        <v>0.13</v>
      </c>
      <c r="AX15" s="202">
        <v>7.0000000000000007E-2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11.34</v>
      </c>
      <c r="K16" s="202">
        <v>0.05</v>
      </c>
      <c r="L16" s="202">
        <v>0.32</v>
      </c>
      <c r="M16" s="202">
        <v>0.04</v>
      </c>
      <c r="N16" s="202">
        <v>0.1</v>
      </c>
      <c r="O16" s="202">
        <v>0.11</v>
      </c>
      <c r="P16" s="202">
        <v>0.13</v>
      </c>
      <c r="Q16" s="202">
        <v>0</v>
      </c>
      <c r="R16" s="202">
        <v>0.68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53.93</v>
      </c>
      <c r="AH16" s="202">
        <v>0</v>
      </c>
      <c r="AI16" s="202">
        <v>0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8.73</v>
      </c>
      <c r="AV16" s="202">
        <v>0</v>
      </c>
      <c r="AW16" s="202">
        <v>0.13</v>
      </c>
      <c r="AX16" s="202">
        <v>7.0000000000000007E-2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11.34</v>
      </c>
      <c r="K17" s="202">
        <v>0.05</v>
      </c>
      <c r="L17" s="202">
        <v>0.32</v>
      </c>
      <c r="M17" s="202">
        <v>0.04</v>
      </c>
      <c r="N17" s="202">
        <v>0.1</v>
      </c>
      <c r="O17" s="202">
        <v>0.11</v>
      </c>
      <c r="P17" s="202">
        <v>0.13</v>
      </c>
      <c r="Q17" s="202">
        <v>0</v>
      </c>
      <c r="R17" s="202">
        <v>0.68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53.93</v>
      </c>
      <c r="AH17" s="202">
        <v>0</v>
      </c>
      <c r="AI17" s="202">
        <v>0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8.73</v>
      </c>
      <c r="AV17" s="202">
        <v>0</v>
      </c>
      <c r="AW17" s="202">
        <v>0.13</v>
      </c>
      <c r="AX17" s="202">
        <v>7.0000000000000007E-2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11.34</v>
      </c>
      <c r="K18" s="202">
        <v>0.05</v>
      </c>
      <c r="L18" s="202">
        <v>0.32</v>
      </c>
      <c r="M18" s="202">
        <v>0.04</v>
      </c>
      <c r="N18" s="202">
        <v>0.1</v>
      </c>
      <c r="O18" s="202">
        <v>0.11</v>
      </c>
      <c r="P18" s="202">
        <v>0.13</v>
      </c>
      <c r="Q18" s="202">
        <v>0</v>
      </c>
      <c r="R18" s="202">
        <v>0.68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53.93</v>
      </c>
      <c r="AH18" s="202">
        <v>0</v>
      </c>
      <c r="AI18" s="202">
        <v>0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8.73</v>
      </c>
      <c r="AV18" s="202">
        <v>0</v>
      </c>
      <c r="AW18" s="202">
        <v>0.13</v>
      </c>
      <c r="AX18" s="202">
        <v>7.0000000000000007E-2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11.34</v>
      </c>
      <c r="K19" s="202">
        <v>0.05</v>
      </c>
      <c r="L19" s="202">
        <v>0.32</v>
      </c>
      <c r="M19" s="202">
        <v>0.04</v>
      </c>
      <c r="N19" s="202">
        <v>0.1</v>
      </c>
      <c r="O19" s="202">
        <v>0.11</v>
      </c>
      <c r="P19" s="202">
        <v>0.13</v>
      </c>
      <c r="Q19" s="202">
        <v>0</v>
      </c>
      <c r="R19" s="202">
        <v>0.68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53.93</v>
      </c>
      <c r="AH19" s="202">
        <v>0</v>
      </c>
      <c r="AI19" s="202">
        <v>0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8.73</v>
      </c>
      <c r="AV19" s="202">
        <v>0</v>
      </c>
      <c r="AW19" s="202">
        <v>0.13</v>
      </c>
      <c r="AX19" s="202">
        <v>7.0000000000000007E-2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11.34</v>
      </c>
      <c r="K20" s="202">
        <v>0.05</v>
      </c>
      <c r="L20" s="202">
        <v>0.32</v>
      </c>
      <c r="M20" s="202">
        <v>0.04</v>
      </c>
      <c r="N20" s="202">
        <v>0.1</v>
      </c>
      <c r="O20" s="202">
        <v>0.11</v>
      </c>
      <c r="P20" s="202">
        <v>0.13</v>
      </c>
      <c r="Q20" s="202">
        <v>0</v>
      </c>
      <c r="R20" s="202">
        <v>0.68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53.93</v>
      </c>
      <c r="AH20" s="202">
        <v>0</v>
      </c>
      <c r="AI20" s="202">
        <v>0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8.73</v>
      </c>
      <c r="AV20" s="202">
        <v>0</v>
      </c>
      <c r="AW20" s="202">
        <v>0.13</v>
      </c>
      <c r="AX20" s="202">
        <v>7.0000000000000007E-2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11.34</v>
      </c>
      <c r="K21" s="202">
        <v>0.05</v>
      </c>
      <c r="L21" s="202">
        <v>0.32</v>
      </c>
      <c r="M21" s="202">
        <v>0.04</v>
      </c>
      <c r="N21" s="202">
        <v>0.1</v>
      </c>
      <c r="O21" s="202">
        <v>0.11</v>
      </c>
      <c r="P21" s="202">
        <v>0.13</v>
      </c>
      <c r="Q21" s="202">
        <v>0</v>
      </c>
      <c r="R21" s="202">
        <v>0.68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53.93</v>
      </c>
      <c r="AH21" s="202">
        <v>0</v>
      </c>
      <c r="AI21" s="202">
        <v>0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8.73</v>
      </c>
      <c r="AV21" s="202">
        <v>0</v>
      </c>
      <c r="AW21" s="202">
        <v>0.13</v>
      </c>
      <c r="AX21" s="202">
        <v>7.0000000000000007E-2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11.34</v>
      </c>
      <c r="K22" s="202">
        <v>0.05</v>
      </c>
      <c r="L22" s="202">
        <v>0.32</v>
      </c>
      <c r="M22" s="202">
        <v>0.04</v>
      </c>
      <c r="N22" s="202">
        <v>0.1</v>
      </c>
      <c r="O22" s="202">
        <v>0.11</v>
      </c>
      <c r="P22" s="202">
        <v>0.13</v>
      </c>
      <c r="Q22" s="202">
        <v>0</v>
      </c>
      <c r="R22" s="202">
        <v>0.68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53.93</v>
      </c>
      <c r="AH22" s="202">
        <v>0</v>
      </c>
      <c r="AI22" s="202">
        <v>0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8.73</v>
      </c>
      <c r="AV22" s="202">
        <v>0</v>
      </c>
      <c r="AW22" s="202">
        <v>0.13</v>
      </c>
      <c r="AX22" s="202">
        <v>7.0000000000000007E-2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11.34</v>
      </c>
      <c r="K23" s="202">
        <v>0.05</v>
      </c>
      <c r="L23" s="202">
        <v>0.32</v>
      </c>
      <c r="M23" s="202">
        <v>0.04</v>
      </c>
      <c r="N23" s="202">
        <v>0.1</v>
      </c>
      <c r="O23" s="202">
        <v>0.11</v>
      </c>
      <c r="P23" s="202">
        <v>0.13</v>
      </c>
      <c r="Q23" s="202">
        <v>0</v>
      </c>
      <c r="R23" s="202">
        <v>0.68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53.93</v>
      </c>
      <c r="AH23" s="202">
        <v>0</v>
      </c>
      <c r="AI23" s="202">
        <v>0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8.73</v>
      </c>
      <c r="AV23" s="202">
        <v>0</v>
      </c>
      <c r="AW23" s="202">
        <v>0.13</v>
      </c>
      <c r="AX23" s="202">
        <v>7.0000000000000007E-2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11.34</v>
      </c>
      <c r="K24" s="202">
        <v>0.05</v>
      </c>
      <c r="L24" s="202">
        <v>0.32</v>
      </c>
      <c r="M24" s="202">
        <v>0.04</v>
      </c>
      <c r="N24" s="202">
        <v>0.1</v>
      </c>
      <c r="O24" s="202">
        <v>0.11</v>
      </c>
      <c r="P24" s="202">
        <v>0.13</v>
      </c>
      <c r="Q24" s="202">
        <v>0</v>
      </c>
      <c r="R24" s="202">
        <v>0.68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53.93</v>
      </c>
      <c r="AH24" s="202">
        <v>0</v>
      </c>
      <c r="AI24" s="202">
        <v>0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8.73</v>
      </c>
      <c r="AV24" s="202">
        <v>0</v>
      </c>
      <c r="AW24" s="202">
        <v>0.13</v>
      </c>
      <c r="AX24" s="202">
        <v>7.0000000000000007E-2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11.34</v>
      </c>
      <c r="K25" s="202">
        <v>0.05</v>
      </c>
      <c r="L25" s="202">
        <v>0.32</v>
      </c>
      <c r="M25" s="202">
        <v>0.04</v>
      </c>
      <c r="N25" s="202">
        <v>0.1</v>
      </c>
      <c r="O25" s="202">
        <v>0.11</v>
      </c>
      <c r="P25" s="202">
        <v>0.13</v>
      </c>
      <c r="Q25" s="202">
        <v>0</v>
      </c>
      <c r="R25" s="202">
        <v>0.68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53.63</v>
      </c>
      <c r="AH25" s="202">
        <v>0</v>
      </c>
      <c r="AI25" s="202">
        <v>0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8.73</v>
      </c>
      <c r="AV25" s="202">
        <v>0</v>
      </c>
      <c r="AW25" s="202">
        <v>0.13</v>
      </c>
      <c r="AX25" s="202">
        <v>7.0000000000000007E-2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11.34</v>
      </c>
      <c r="K26" s="202">
        <v>0.05</v>
      </c>
      <c r="L26" s="202">
        <v>0.32</v>
      </c>
      <c r="M26" s="202">
        <v>0.04</v>
      </c>
      <c r="N26" s="202">
        <v>0.1</v>
      </c>
      <c r="O26" s="202">
        <v>0.11</v>
      </c>
      <c r="P26" s="202">
        <v>0.13</v>
      </c>
      <c r="Q26" s="202">
        <v>0</v>
      </c>
      <c r="R26" s="202">
        <v>0.68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53.63</v>
      </c>
      <c r="AH26" s="202">
        <v>0</v>
      </c>
      <c r="AI26" s="202">
        <v>0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8.73</v>
      </c>
      <c r="AV26" s="202">
        <v>0</v>
      </c>
      <c r="AW26" s="202">
        <v>0.13</v>
      </c>
      <c r="AX26" s="202">
        <v>7.0000000000000007E-2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8.3699999999999992</v>
      </c>
      <c r="H27" s="202">
        <v>0</v>
      </c>
      <c r="I27" s="202">
        <v>0</v>
      </c>
      <c r="J27" s="202">
        <v>11.34</v>
      </c>
      <c r="K27" s="202">
        <v>0.05</v>
      </c>
      <c r="L27" s="202">
        <v>0.31</v>
      </c>
      <c r="M27" s="202">
        <v>0.04</v>
      </c>
      <c r="N27" s="202">
        <v>0.1</v>
      </c>
      <c r="O27" s="202">
        <v>0.11</v>
      </c>
      <c r="P27" s="202">
        <v>0.13</v>
      </c>
      <c r="Q27" s="202">
        <v>0</v>
      </c>
      <c r="R27" s="202">
        <v>0.68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53.63</v>
      </c>
      <c r="AH27" s="202">
        <v>0</v>
      </c>
      <c r="AI27" s="202">
        <v>0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8.73</v>
      </c>
      <c r="AV27" s="202">
        <v>0</v>
      </c>
      <c r="AW27" s="202">
        <v>0.13</v>
      </c>
      <c r="AX27" s="202">
        <v>7.0000000000000007E-2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8.3699999999999992</v>
      </c>
      <c r="H28" s="202">
        <v>0</v>
      </c>
      <c r="I28" s="202">
        <v>0</v>
      </c>
      <c r="J28" s="202">
        <v>11.34</v>
      </c>
      <c r="K28" s="202">
        <v>0.05</v>
      </c>
      <c r="L28" s="202">
        <v>0.31</v>
      </c>
      <c r="M28" s="202">
        <v>0.04</v>
      </c>
      <c r="N28" s="202">
        <v>0.1</v>
      </c>
      <c r="O28" s="202">
        <v>0.11</v>
      </c>
      <c r="P28" s="202">
        <v>0.13</v>
      </c>
      <c r="Q28" s="202">
        <v>0</v>
      </c>
      <c r="R28" s="202">
        <v>0.68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53.63</v>
      </c>
      <c r="AH28" s="202">
        <v>0</v>
      </c>
      <c r="AI28" s="202">
        <v>0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8.73</v>
      </c>
      <c r="AV28" s="202">
        <v>0</v>
      </c>
      <c r="AW28" s="202">
        <v>0.13</v>
      </c>
      <c r="AX28" s="202">
        <v>7.0000000000000007E-2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8.3699999999999992</v>
      </c>
      <c r="H29" s="202">
        <v>0</v>
      </c>
      <c r="I29" s="202">
        <v>0</v>
      </c>
      <c r="J29" s="202">
        <v>11.34</v>
      </c>
      <c r="K29" s="202">
        <v>0.05</v>
      </c>
      <c r="L29" s="202">
        <v>0.31</v>
      </c>
      <c r="M29" s="202">
        <v>0.04</v>
      </c>
      <c r="N29" s="202">
        <v>0.1</v>
      </c>
      <c r="O29" s="202">
        <v>0.11</v>
      </c>
      <c r="P29" s="202">
        <v>0.13</v>
      </c>
      <c r="Q29" s="202">
        <v>0</v>
      </c>
      <c r="R29" s="202">
        <v>0.68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53.63</v>
      </c>
      <c r="AH29" s="202">
        <v>0</v>
      </c>
      <c r="AI29" s="202">
        <v>0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8.73</v>
      </c>
      <c r="AV29" s="202">
        <v>0</v>
      </c>
      <c r="AW29" s="202">
        <v>0.13</v>
      </c>
      <c r="AX29" s="202">
        <v>7.0000000000000007E-2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8.3699999999999992</v>
      </c>
      <c r="H30" s="202">
        <v>0</v>
      </c>
      <c r="I30" s="202">
        <v>0</v>
      </c>
      <c r="J30" s="202">
        <v>11.34</v>
      </c>
      <c r="K30" s="202">
        <v>0.05</v>
      </c>
      <c r="L30" s="202">
        <v>0.31</v>
      </c>
      <c r="M30" s="202">
        <v>0.04</v>
      </c>
      <c r="N30" s="202">
        <v>0.1</v>
      </c>
      <c r="O30" s="202">
        <v>0.11</v>
      </c>
      <c r="P30" s="202">
        <v>0.13</v>
      </c>
      <c r="Q30" s="202">
        <v>0</v>
      </c>
      <c r="R30" s="202">
        <v>0.68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53.63</v>
      </c>
      <c r="AH30" s="202">
        <v>0</v>
      </c>
      <c r="AI30" s="202">
        <v>0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8.73</v>
      </c>
      <c r="AV30" s="202">
        <v>0</v>
      </c>
      <c r="AW30" s="202">
        <v>0.13</v>
      </c>
      <c r="AX30" s="202">
        <v>7.0000000000000007E-2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8.3699999999999992</v>
      </c>
      <c r="H31" s="202">
        <v>0</v>
      </c>
      <c r="I31" s="202">
        <v>0</v>
      </c>
      <c r="J31" s="202">
        <v>11.34</v>
      </c>
      <c r="K31" s="202">
        <v>0.05</v>
      </c>
      <c r="L31" s="202">
        <v>0.31</v>
      </c>
      <c r="M31" s="202">
        <v>0.04</v>
      </c>
      <c r="N31" s="202">
        <v>0.1</v>
      </c>
      <c r="O31" s="202">
        <v>0.11</v>
      </c>
      <c r="P31" s="202">
        <v>0.13</v>
      </c>
      <c r="Q31" s="202">
        <v>0</v>
      </c>
      <c r="R31" s="202">
        <v>0.68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53.63</v>
      </c>
      <c r="AH31" s="202">
        <v>0</v>
      </c>
      <c r="AI31" s="202">
        <v>0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8.73</v>
      </c>
      <c r="AV31" s="202">
        <v>0</v>
      </c>
      <c r="AW31" s="202">
        <v>0.13</v>
      </c>
      <c r="AX31" s="202">
        <v>7.0000000000000007E-2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8.3699999999999992</v>
      </c>
      <c r="H32" s="202">
        <v>0</v>
      </c>
      <c r="I32" s="202">
        <v>0</v>
      </c>
      <c r="J32" s="202">
        <v>11.34</v>
      </c>
      <c r="K32" s="202">
        <v>0.05</v>
      </c>
      <c r="L32" s="202">
        <v>0.31</v>
      </c>
      <c r="M32" s="202">
        <v>0.04</v>
      </c>
      <c r="N32" s="202">
        <v>0.1</v>
      </c>
      <c r="O32" s="202">
        <v>0.11</v>
      </c>
      <c r="P32" s="202">
        <v>0.13</v>
      </c>
      <c r="Q32" s="202">
        <v>0</v>
      </c>
      <c r="R32" s="202">
        <v>0.68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53.63</v>
      </c>
      <c r="AH32" s="202">
        <v>0</v>
      </c>
      <c r="AI32" s="202">
        <v>0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8.73</v>
      </c>
      <c r="AV32" s="202">
        <v>0</v>
      </c>
      <c r="AW32" s="202">
        <v>0.13</v>
      </c>
      <c r="AX32" s="202">
        <v>7.0000000000000007E-2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8.3699999999999992</v>
      </c>
      <c r="H33" s="202">
        <v>0</v>
      </c>
      <c r="I33" s="202">
        <v>0</v>
      </c>
      <c r="J33" s="202">
        <v>11.34</v>
      </c>
      <c r="K33" s="202">
        <v>0.03</v>
      </c>
      <c r="L33" s="202">
        <v>0.32</v>
      </c>
      <c r="M33" s="202">
        <v>0.04</v>
      </c>
      <c r="N33" s="202">
        <v>0.1</v>
      </c>
      <c r="O33" s="202">
        <v>0.11</v>
      </c>
      <c r="P33" s="202">
        <v>0.13</v>
      </c>
      <c r="Q33" s="202">
        <v>0</v>
      </c>
      <c r="R33" s="202">
        <v>0.68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53.63</v>
      </c>
      <c r="AH33" s="202">
        <v>0</v>
      </c>
      <c r="AI33" s="202">
        <v>0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8.73</v>
      </c>
      <c r="AV33" s="202">
        <v>0</v>
      </c>
      <c r="AW33" s="202">
        <v>0.13</v>
      </c>
      <c r="AX33" s="202">
        <v>7.0000000000000007E-2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8.3699999999999992</v>
      </c>
      <c r="H34" s="202">
        <v>0</v>
      </c>
      <c r="I34" s="202">
        <v>0</v>
      </c>
      <c r="J34" s="202">
        <v>11.34</v>
      </c>
      <c r="K34" s="202">
        <v>0.05</v>
      </c>
      <c r="L34" s="202">
        <v>0.32</v>
      </c>
      <c r="M34" s="202">
        <v>0.04</v>
      </c>
      <c r="N34" s="202">
        <v>0.1</v>
      </c>
      <c r="O34" s="202">
        <v>0.11</v>
      </c>
      <c r="P34" s="202">
        <v>0.13</v>
      </c>
      <c r="Q34" s="202">
        <v>0</v>
      </c>
      <c r="R34" s="202">
        <v>0.68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53.63</v>
      </c>
      <c r="AH34" s="202">
        <v>0</v>
      </c>
      <c r="AI34" s="202">
        <v>0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8.73</v>
      </c>
      <c r="AV34" s="202">
        <v>0</v>
      </c>
      <c r="AW34" s="202">
        <v>0.13</v>
      </c>
      <c r="AX34" s="202">
        <v>7.0000000000000007E-2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8.3699999999999992</v>
      </c>
      <c r="H35" s="202">
        <v>0</v>
      </c>
      <c r="I35" s="202">
        <v>0</v>
      </c>
      <c r="J35" s="202">
        <v>11.34</v>
      </c>
      <c r="K35" s="202">
        <v>0.05</v>
      </c>
      <c r="L35" s="202">
        <v>0.32</v>
      </c>
      <c r="M35" s="202">
        <v>0.04</v>
      </c>
      <c r="N35" s="202">
        <v>0.1</v>
      </c>
      <c r="O35" s="202">
        <v>0.11</v>
      </c>
      <c r="P35" s="202">
        <v>0.13</v>
      </c>
      <c r="Q35" s="202">
        <v>0</v>
      </c>
      <c r="R35" s="202">
        <v>0.68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53.63</v>
      </c>
      <c r="AH35" s="202">
        <v>0</v>
      </c>
      <c r="AI35" s="202">
        <v>0</v>
      </c>
      <c r="AJ35" s="202">
        <v>0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8.73</v>
      </c>
      <c r="AV35" s="202">
        <v>0</v>
      </c>
      <c r="AW35" s="202">
        <v>0.03</v>
      </c>
      <c r="AX35" s="202">
        <v>7.0000000000000007E-2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8.3699999999999992</v>
      </c>
      <c r="H36" s="202">
        <v>0</v>
      </c>
      <c r="I36" s="202">
        <v>0</v>
      </c>
      <c r="J36" s="202">
        <v>11.34</v>
      </c>
      <c r="K36" s="202">
        <v>0.05</v>
      </c>
      <c r="L36" s="202">
        <v>0.32</v>
      </c>
      <c r="M36" s="202">
        <v>0.04</v>
      </c>
      <c r="N36" s="202">
        <v>0.1</v>
      </c>
      <c r="O36" s="202">
        <v>0.11</v>
      </c>
      <c r="P36" s="202">
        <v>0.13</v>
      </c>
      <c r="Q36" s="202">
        <v>0</v>
      </c>
      <c r="R36" s="202">
        <v>0.68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53.63</v>
      </c>
      <c r="AH36" s="202">
        <v>0</v>
      </c>
      <c r="AI36" s="202">
        <v>0</v>
      </c>
      <c r="AJ36" s="202">
        <v>0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8.73</v>
      </c>
      <c r="AV36" s="202">
        <v>0</v>
      </c>
      <c r="AW36" s="202">
        <v>0.03</v>
      </c>
      <c r="AX36" s="202">
        <v>7.0000000000000007E-2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8.3699999999999992</v>
      </c>
      <c r="H37" s="202">
        <v>0</v>
      </c>
      <c r="I37" s="202">
        <v>0</v>
      </c>
      <c r="J37" s="202">
        <v>11.34</v>
      </c>
      <c r="K37" s="202">
        <v>0.05</v>
      </c>
      <c r="L37" s="202">
        <v>0.32</v>
      </c>
      <c r="M37" s="202">
        <v>0.04</v>
      </c>
      <c r="N37" s="202">
        <v>0.1</v>
      </c>
      <c r="O37" s="202">
        <v>0.11</v>
      </c>
      <c r="P37" s="202">
        <v>0.13</v>
      </c>
      <c r="Q37" s="202">
        <v>0</v>
      </c>
      <c r="R37" s="202">
        <v>0.68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53.63</v>
      </c>
      <c r="AH37" s="202">
        <v>0</v>
      </c>
      <c r="AI37" s="202">
        <v>0</v>
      </c>
      <c r="AJ37" s="202">
        <v>0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8.73</v>
      </c>
      <c r="AV37" s="202">
        <v>0</v>
      </c>
      <c r="AW37" s="202">
        <v>0</v>
      </c>
      <c r="AX37" s="202">
        <v>7.0000000000000007E-2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8.3699999999999992</v>
      </c>
      <c r="H38" s="202">
        <v>0</v>
      </c>
      <c r="I38" s="202">
        <v>0</v>
      </c>
      <c r="J38" s="202">
        <v>11.34</v>
      </c>
      <c r="K38" s="202">
        <v>0.05</v>
      </c>
      <c r="L38" s="202">
        <v>0.32</v>
      </c>
      <c r="M38" s="202">
        <v>0.04</v>
      </c>
      <c r="N38" s="202">
        <v>0.1</v>
      </c>
      <c r="O38" s="202">
        <v>0.11</v>
      </c>
      <c r="P38" s="202">
        <v>0.13</v>
      </c>
      <c r="Q38" s="202">
        <v>0</v>
      </c>
      <c r="R38" s="202">
        <v>0.68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53.63</v>
      </c>
      <c r="AH38" s="202">
        <v>0</v>
      </c>
      <c r="AI38" s="202">
        <v>0</v>
      </c>
      <c r="AJ38" s="202">
        <v>0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8.73</v>
      </c>
      <c r="AV38" s="202">
        <v>0</v>
      </c>
      <c r="AW38" s="202">
        <v>0</v>
      </c>
      <c r="AX38" s="202">
        <v>7.0000000000000007E-2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8.3000000000000007</v>
      </c>
      <c r="H39" s="202">
        <v>0</v>
      </c>
      <c r="I39" s="202">
        <v>0</v>
      </c>
      <c r="J39" s="202">
        <v>11.34</v>
      </c>
      <c r="K39" s="202">
        <v>0.05</v>
      </c>
      <c r="L39" s="202">
        <v>0.32</v>
      </c>
      <c r="M39" s="202">
        <v>0.04</v>
      </c>
      <c r="N39" s="202">
        <v>0.1</v>
      </c>
      <c r="O39" s="202">
        <v>0.11</v>
      </c>
      <c r="P39" s="202">
        <v>0.13</v>
      </c>
      <c r="Q39" s="202">
        <v>0</v>
      </c>
      <c r="R39" s="202">
        <v>0.68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53.63</v>
      </c>
      <c r="AH39" s="202">
        <v>0</v>
      </c>
      <c r="AI39" s="202">
        <v>0</v>
      </c>
      <c r="AJ39" s="202">
        <v>0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8.73</v>
      </c>
      <c r="AV39" s="202">
        <v>0</v>
      </c>
      <c r="AW39" s="202">
        <v>0</v>
      </c>
      <c r="AX39" s="202">
        <v>7.0000000000000007E-2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8.3000000000000007</v>
      </c>
      <c r="H40" s="202">
        <v>0</v>
      </c>
      <c r="I40" s="202">
        <v>0</v>
      </c>
      <c r="J40" s="202">
        <v>11.34</v>
      </c>
      <c r="K40" s="202">
        <v>0.05</v>
      </c>
      <c r="L40" s="202">
        <v>0.32</v>
      </c>
      <c r="M40" s="202">
        <v>0.04</v>
      </c>
      <c r="N40" s="202">
        <v>0.1</v>
      </c>
      <c r="O40" s="202">
        <v>0.11</v>
      </c>
      <c r="P40" s="202">
        <v>0.13</v>
      </c>
      <c r="Q40" s="202">
        <v>0</v>
      </c>
      <c r="R40" s="202">
        <v>0.68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53.63</v>
      </c>
      <c r="AH40" s="202">
        <v>0</v>
      </c>
      <c r="AI40" s="202">
        <v>0</v>
      </c>
      <c r="AJ40" s="202">
        <v>0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8.73</v>
      </c>
      <c r="AV40" s="202">
        <v>0</v>
      </c>
      <c r="AW40" s="202">
        <v>0</v>
      </c>
      <c r="AX40" s="202">
        <v>7.0000000000000007E-2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8.3000000000000007</v>
      </c>
      <c r="H41" s="202">
        <v>0</v>
      </c>
      <c r="I41" s="202">
        <v>0</v>
      </c>
      <c r="J41" s="202">
        <v>11.34</v>
      </c>
      <c r="K41" s="202">
        <v>0.05</v>
      </c>
      <c r="L41" s="202">
        <v>0.32</v>
      </c>
      <c r="M41" s="202">
        <v>0.04</v>
      </c>
      <c r="N41" s="202">
        <v>0.1</v>
      </c>
      <c r="O41" s="202">
        <v>0.11</v>
      </c>
      <c r="P41" s="202">
        <v>0.13</v>
      </c>
      <c r="Q41" s="202">
        <v>0</v>
      </c>
      <c r="R41" s="202">
        <v>0.68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53.63</v>
      </c>
      <c r="AH41" s="202">
        <v>0</v>
      </c>
      <c r="AI41" s="202">
        <v>0</v>
      </c>
      <c r="AJ41" s="202">
        <v>0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8.73</v>
      </c>
      <c r="AV41" s="202">
        <v>0</v>
      </c>
      <c r="AW41" s="202">
        <v>0</v>
      </c>
      <c r="AX41" s="202">
        <v>7.0000000000000007E-2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8.3000000000000007</v>
      </c>
      <c r="H42" s="202">
        <v>0</v>
      </c>
      <c r="I42" s="202">
        <v>0</v>
      </c>
      <c r="J42" s="202">
        <v>11.34</v>
      </c>
      <c r="K42" s="202">
        <v>0.05</v>
      </c>
      <c r="L42" s="202">
        <v>0.32</v>
      </c>
      <c r="M42" s="202">
        <v>0.04</v>
      </c>
      <c r="N42" s="202">
        <v>0.1</v>
      </c>
      <c r="O42" s="202">
        <v>0.11</v>
      </c>
      <c r="P42" s="202">
        <v>0.13</v>
      </c>
      <c r="Q42" s="202">
        <v>0</v>
      </c>
      <c r="R42" s="202">
        <v>0.68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53.63</v>
      </c>
      <c r="AH42" s="202">
        <v>0</v>
      </c>
      <c r="AI42" s="202">
        <v>0</v>
      </c>
      <c r="AJ42" s="202">
        <v>0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8.73</v>
      </c>
      <c r="AV42" s="202">
        <v>0</v>
      </c>
      <c r="AW42" s="202">
        <v>0</v>
      </c>
      <c r="AX42" s="202">
        <v>7.0000000000000007E-2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8.3000000000000007</v>
      </c>
      <c r="H43" s="202">
        <v>0</v>
      </c>
      <c r="I43" s="202">
        <v>0</v>
      </c>
      <c r="J43" s="202">
        <v>11.34</v>
      </c>
      <c r="K43" s="202">
        <v>0.05</v>
      </c>
      <c r="L43" s="202">
        <v>0.32</v>
      </c>
      <c r="M43" s="202">
        <v>0.04</v>
      </c>
      <c r="N43" s="202">
        <v>0.1</v>
      </c>
      <c r="O43" s="202">
        <v>0.11</v>
      </c>
      <c r="P43" s="202">
        <v>0.13</v>
      </c>
      <c r="Q43" s="202">
        <v>0</v>
      </c>
      <c r="R43" s="202">
        <v>0.68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53.63</v>
      </c>
      <c r="AH43" s="202">
        <v>0</v>
      </c>
      <c r="AI43" s="202">
        <v>0</v>
      </c>
      <c r="AJ43" s="202">
        <v>0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8.73</v>
      </c>
      <c r="AV43" s="202">
        <v>0</v>
      </c>
      <c r="AW43" s="202">
        <v>0</v>
      </c>
      <c r="AX43" s="202">
        <v>7.0000000000000007E-2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8.3000000000000007</v>
      </c>
      <c r="H44" s="202">
        <v>0</v>
      </c>
      <c r="I44" s="202">
        <v>0</v>
      </c>
      <c r="J44" s="202">
        <v>11.34</v>
      </c>
      <c r="K44" s="202">
        <v>0.05</v>
      </c>
      <c r="L44" s="202">
        <v>0.32</v>
      </c>
      <c r="M44" s="202">
        <v>0.04</v>
      </c>
      <c r="N44" s="202">
        <v>0.1</v>
      </c>
      <c r="O44" s="202">
        <v>0.11</v>
      </c>
      <c r="P44" s="202">
        <v>0.13</v>
      </c>
      <c r="Q44" s="202">
        <v>0</v>
      </c>
      <c r="R44" s="202">
        <v>0.68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53.63</v>
      </c>
      <c r="AH44" s="202">
        <v>0</v>
      </c>
      <c r="AI44" s="202">
        <v>0</v>
      </c>
      <c r="AJ44" s="202">
        <v>0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8.73</v>
      </c>
      <c r="AV44" s="202">
        <v>0</v>
      </c>
      <c r="AW44" s="202">
        <v>0</v>
      </c>
      <c r="AX44" s="202">
        <v>7.0000000000000007E-2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8.3000000000000007</v>
      </c>
      <c r="H45" s="202">
        <v>0</v>
      </c>
      <c r="I45" s="202">
        <v>0</v>
      </c>
      <c r="J45" s="202">
        <v>11.34</v>
      </c>
      <c r="K45" s="202">
        <v>0.05</v>
      </c>
      <c r="L45" s="202">
        <v>0.32</v>
      </c>
      <c r="M45" s="202">
        <v>0.04</v>
      </c>
      <c r="N45" s="202">
        <v>0.1</v>
      </c>
      <c r="O45" s="202">
        <v>0.11</v>
      </c>
      <c r="P45" s="202">
        <v>0.13</v>
      </c>
      <c r="Q45" s="202">
        <v>0</v>
      </c>
      <c r="R45" s="202">
        <v>0.68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53.63</v>
      </c>
      <c r="AH45" s="202">
        <v>0</v>
      </c>
      <c r="AI45" s="202">
        <v>0</v>
      </c>
      <c r="AJ45" s="202">
        <v>0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8.73</v>
      </c>
      <c r="AV45" s="202">
        <v>0</v>
      </c>
      <c r="AW45" s="202">
        <v>0</v>
      </c>
      <c r="AX45" s="202">
        <v>7.0000000000000007E-2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8.3000000000000007</v>
      </c>
      <c r="H46" s="202">
        <v>0</v>
      </c>
      <c r="I46" s="202">
        <v>0</v>
      </c>
      <c r="J46" s="202">
        <v>11.34</v>
      </c>
      <c r="K46" s="202">
        <v>0.05</v>
      </c>
      <c r="L46" s="202">
        <v>0.32</v>
      </c>
      <c r="M46" s="202">
        <v>0.04</v>
      </c>
      <c r="N46" s="202">
        <v>0.1</v>
      </c>
      <c r="O46" s="202">
        <v>0.11</v>
      </c>
      <c r="P46" s="202">
        <v>0.13</v>
      </c>
      <c r="Q46" s="202">
        <v>0</v>
      </c>
      <c r="R46" s="202">
        <v>0.68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53.63</v>
      </c>
      <c r="AH46" s="202">
        <v>0</v>
      </c>
      <c r="AI46" s="202">
        <v>0</v>
      </c>
      <c r="AJ46" s="202">
        <v>0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8.73</v>
      </c>
      <c r="AV46" s="202">
        <v>0</v>
      </c>
      <c r="AW46" s="202">
        <v>0</v>
      </c>
      <c r="AX46" s="202">
        <v>7.0000000000000007E-2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8.3000000000000007</v>
      </c>
      <c r="H47" s="202">
        <v>0</v>
      </c>
      <c r="I47" s="202">
        <v>0</v>
      </c>
      <c r="J47" s="202">
        <v>0.21</v>
      </c>
      <c r="K47" s="202">
        <v>0.05</v>
      </c>
      <c r="L47" s="202">
        <v>0.32</v>
      </c>
      <c r="M47" s="202">
        <v>0.04</v>
      </c>
      <c r="N47" s="202">
        <v>0.1</v>
      </c>
      <c r="O47" s="202">
        <v>0.11</v>
      </c>
      <c r="P47" s="202">
        <v>0.13</v>
      </c>
      <c r="Q47" s="202">
        <v>0</v>
      </c>
      <c r="R47" s="202">
        <v>0.68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54.53</v>
      </c>
      <c r="AH47" s="202">
        <v>0</v>
      </c>
      <c r="AI47" s="202">
        <v>0</v>
      </c>
      <c r="AJ47" s="202">
        <v>0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8.73</v>
      </c>
      <c r="AV47" s="202">
        <v>0</v>
      </c>
      <c r="AW47" s="202">
        <v>0</v>
      </c>
      <c r="AX47" s="202">
        <v>7.0000000000000007E-2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8.3000000000000007</v>
      </c>
      <c r="H48" s="202">
        <v>0</v>
      </c>
      <c r="I48" s="202">
        <v>0</v>
      </c>
      <c r="J48" s="202">
        <v>0.21</v>
      </c>
      <c r="K48" s="202">
        <v>0.05</v>
      </c>
      <c r="L48" s="202">
        <v>0.32</v>
      </c>
      <c r="M48" s="202">
        <v>0.04</v>
      </c>
      <c r="N48" s="202">
        <v>0.1</v>
      </c>
      <c r="O48" s="202">
        <v>0.11</v>
      </c>
      <c r="P48" s="202">
        <v>0.13</v>
      </c>
      <c r="Q48" s="202">
        <v>0</v>
      </c>
      <c r="R48" s="202">
        <v>0.68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54.53</v>
      </c>
      <c r="AH48" s="202">
        <v>0</v>
      </c>
      <c r="AI48" s="202">
        <v>0</v>
      </c>
      <c r="AJ48" s="202">
        <v>0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8.73</v>
      </c>
      <c r="AV48" s="202">
        <v>0</v>
      </c>
      <c r="AW48" s="202">
        <v>0</v>
      </c>
      <c r="AX48" s="202">
        <v>7.0000000000000007E-2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8.3000000000000007</v>
      </c>
      <c r="H49" s="202">
        <v>0</v>
      </c>
      <c r="I49" s="202">
        <v>0</v>
      </c>
      <c r="J49" s="202">
        <v>0.27</v>
      </c>
      <c r="K49" s="202">
        <v>0.05</v>
      </c>
      <c r="L49" s="202">
        <v>0.32</v>
      </c>
      <c r="M49" s="202">
        <v>0.04</v>
      </c>
      <c r="N49" s="202">
        <v>0.1</v>
      </c>
      <c r="O49" s="202">
        <v>0.11</v>
      </c>
      <c r="P49" s="202">
        <v>0.13</v>
      </c>
      <c r="Q49" s="202">
        <v>0</v>
      </c>
      <c r="R49" s="202">
        <v>0.68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54.53</v>
      </c>
      <c r="AH49" s="202">
        <v>0</v>
      </c>
      <c r="AI49" s="202">
        <v>0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8.73</v>
      </c>
      <c r="AV49" s="202">
        <v>0</v>
      </c>
      <c r="AW49" s="202">
        <v>0</v>
      </c>
      <c r="AX49" s="202">
        <v>7.0000000000000007E-2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8.3000000000000007</v>
      </c>
      <c r="H50" s="202">
        <v>0</v>
      </c>
      <c r="I50" s="202">
        <v>0</v>
      </c>
      <c r="J50" s="202">
        <v>0.27</v>
      </c>
      <c r="K50" s="202">
        <v>0.05</v>
      </c>
      <c r="L50" s="202">
        <v>0.32</v>
      </c>
      <c r="M50" s="202">
        <v>0.04</v>
      </c>
      <c r="N50" s="202">
        <v>0.1</v>
      </c>
      <c r="O50" s="202">
        <v>0.11</v>
      </c>
      <c r="P50" s="202">
        <v>0.13</v>
      </c>
      <c r="Q50" s="202">
        <v>0</v>
      </c>
      <c r="R50" s="202">
        <v>0.68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54.53</v>
      </c>
      <c r="AH50" s="202">
        <v>0</v>
      </c>
      <c r="AI50" s="202">
        <v>0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8.73</v>
      </c>
      <c r="AV50" s="202">
        <v>0</v>
      </c>
      <c r="AW50" s="202">
        <v>0</v>
      </c>
      <c r="AX50" s="202">
        <v>7.0000000000000007E-2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0.26</v>
      </c>
      <c r="E51" s="202">
        <v>0</v>
      </c>
      <c r="F51" s="202">
        <v>0</v>
      </c>
      <c r="G51" s="202">
        <v>8.3000000000000007</v>
      </c>
      <c r="H51" s="202">
        <v>0</v>
      </c>
      <c r="I51" s="202">
        <v>0</v>
      </c>
      <c r="J51" s="202">
        <v>0.55000000000000004</v>
      </c>
      <c r="K51" s="202">
        <v>0.05</v>
      </c>
      <c r="L51" s="202">
        <v>0.32</v>
      </c>
      <c r="M51" s="202">
        <v>0.04</v>
      </c>
      <c r="N51" s="202">
        <v>0.1</v>
      </c>
      <c r="O51" s="202">
        <v>0.11</v>
      </c>
      <c r="P51" s="202">
        <v>0.13</v>
      </c>
      <c r="Q51" s="202">
        <v>0</v>
      </c>
      <c r="R51" s="202">
        <v>0.68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54.53</v>
      </c>
      <c r="AH51" s="202">
        <v>0</v>
      </c>
      <c r="AI51" s="202">
        <v>0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8.73</v>
      </c>
      <c r="AV51" s="202">
        <v>0</v>
      </c>
      <c r="AW51" s="202">
        <v>0</v>
      </c>
      <c r="AX51" s="202">
        <v>7.0000000000000007E-2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0.53</v>
      </c>
      <c r="E52" s="202">
        <v>0</v>
      </c>
      <c r="F52" s="202">
        <v>0</v>
      </c>
      <c r="G52" s="202">
        <v>8.3000000000000007</v>
      </c>
      <c r="H52" s="202">
        <v>0</v>
      </c>
      <c r="I52" s="202">
        <v>0</v>
      </c>
      <c r="J52" s="202">
        <v>0.55000000000000004</v>
      </c>
      <c r="K52" s="202">
        <v>0.05</v>
      </c>
      <c r="L52" s="202">
        <v>0.32</v>
      </c>
      <c r="M52" s="202">
        <v>0.04</v>
      </c>
      <c r="N52" s="202">
        <v>0.1</v>
      </c>
      <c r="O52" s="202">
        <v>0.11</v>
      </c>
      <c r="P52" s="202">
        <v>0.13</v>
      </c>
      <c r="Q52" s="202">
        <v>0</v>
      </c>
      <c r="R52" s="202">
        <v>0.68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54.53</v>
      </c>
      <c r="AH52" s="202">
        <v>0</v>
      </c>
      <c r="AI52" s="202">
        <v>0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8.73</v>
      </c>
      <c r="AV52" s="202">
        <v>0</v>
      </c>
      <c r="AW52" s="202">
        <v>0</v>
      </c>
      <c r="AX52" s="202">
        <v>7.0000000000000007E-2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0.53</v>
      </c>
      <c r="E53" s="202">
        <v>0</v>
      </c>
      <c r="F53" s="202">
        <v>0</v>
      </c>
      <c r="G53" s="202">
        <v>8.3000000000000007</v>
      </c>
      <c r="H53" s="202">
        <v>0</v>
      </c>
      <c r="I53" s="202">
        <v>0</v>
      </c>
      <c r="J53" s="202">
        <v>0.55000000000000004</v>
      </c>
      <c r="K53" s="202">
        <v>0.05</v>
      </c>
      <c r="L53" s="202">
        <v>0.32</v>
      </c>
      <c r="M53" s="202">
        <v>0.04</v>
      </c>
      <c r="N53" s="202">
        <v>0.1</v>
      </c>
      <c r="O53" s="202">
        <v>0.11</v>
      </c>
      <c r="P53" s="202">
        <v>0.13</v>
      </c>
      <c r="Q53" s="202">
        <v>0</v>
      </c>
      <c r="R53" s="202">
        <v>0.68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54.53</v>
      </c>
      <c r="AH53" s="202">
        <v>0</v>
      </c>
      <c r="AI53" s="202">
        <v>0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8.73</v>
      </c>
      <c r="AV53" s="202">
        <v>0</v>
      </c>
      <c r="AW53" s="202">
        <v>0</v>
      </c>
      <c r="AX53" s="202">
        <v>7.0000000000000007E-2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0.53</v>
      </c>
      <c r="E54" s="202">
        <v>0</v>
      </c>
      <c r="F54" s="202">
        <v>0</v>
      </c>
      <c r="G54" s="202">
        <v>8.3000000000000007</v>
      </c>
      <c r="H54" s="202">
        <v>0</v>
      </c>
      <c r="I54" s="202">
        <v>0</v>
      </c>
      <c r="J54" s="202">
        <v>0.89</v>
      </c>
      <c r="K54" s="202">
        <v>0.05</v>
      </c>
      <c r="L54" s="202">
        <v>0.32</v>
      </c>
      <c r="M54" s="202">
        <v>0.04</v>
      </c>
      <c r="N54" s="202">
        <v>0.1</v>
      </c>
      <c r="O54" s="202">
        <v>0.11</v>
      </c>
      <c r="P54" s="202">
        <v>0.13</v>
      </c>
      <c r="Q54" s="202">
        <v>0</v>
      </c>
      <c r="R54" s="202">
        <v>0.68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54.53</v>
      </c>
      <c r="AH54" s="202">
        <v>0</v>
      </c>
      <c r="AI54" s="202">
        <v>0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8.73</v>
      </c>
      <c r="AV54" s="202">
        <v>0</v>
      </c>
      <c r="AW54" s="202">
        <v>0</v>
      </c>
      <c r="AX54" s="202">
        <v>7.0000000000000007E-2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0.53</v>
      </c>
      <c r="E55" s="202">
        <v>0</v>
      </c>
      <c r="F55" s="202">
        <v>0</v>
      </c>
      <c r="G55" s="202">
        <v>8.3000000000000007</v>
      </c>
      <c r="H55" s="202">
        <v>0</v>
      </c>
      <c r="I55" s="202">
        <v>0</v>
      </c>
      <c r="J55" s="202">
        <v>0.89</v>
      </c>
      <c r="K55" s="202">
        <v>0.05</v>
      </c>
      <c r="L55" s="202">
        <v>0.32</v>
      </c>
      <c r="M55" s="202">
        <v>0.04</v>
      </c>
      <c r="N55" s="202">
        <v>0.1</v>
      </c>
      <c r="O55" s="202">
        <v>0.11</v>
      </c>
      <c r="P55" s="202">
        <v>0.13</v>
      </c>
      <c r="Q55" s="202">
        <v>0</v>
      </c>
      <c r="R55" s="202">
        <v>0.68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54.53</v>
      </c>
      <c r="AH55" s="202">
        <v>0</v>
      </c>
      <c r="AI55" s="202">
        <v>0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8.73</v>
      </c>
      <c r="AV55" s="202">
        <v>0</v>
      </c>
      <c r="AW55" s="202">
        <v>0</v>
      </c>
      <c r="AX55" s="202">
        <v>7.0000000000000007E-2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0.53</v>
      </c>
      <c r="E56" s="202">
        <v>0</v>
      </c>
      <c r="F56" s="202">
        <v>0</v>
      </c>
      <c r="G56" s="202">
        <v>8.3000000000000007</v>
      </c>
      <c r="H56" s="202">
        <v>0</v>
      </c>
      <c r="I56" s="202">
        <v>0</v>
      </c>
      <c r="J56" s="202">
        <v>1.1000000000000001</v>
      </c>
      <c r="K56" s="202">
        <v>0.05</v>
      </c>
      <c r="L56" s="202">
        <v>0.32</v>
      </c>
      <c r="M56" s="202">
        <v>0.04</v>
      </c>
      <c r="N56" s="202">
        <v>0.1</v>
      </c>
      <c r="O56" s="202">
        <v>0.11</v>
      </c>
      <c r="P56" s="202">
        <v>0.13</v>
      </c>
      <c r="Q56" s="202">
        <v>0</v>
      </c>
      <c r="R56" s="202">
        <v>0.68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54.53</v>
      </c>
      <c r="AH56" s="202">
        <v>0</v>
      </c>
      <c r="AI56" s="202">
        <v>0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8.73</v>
      </c>
      <c r="AV56" s="202">
        <v>0</v>
      </c>
      <c r="AW56" s="202">
        <v>0</v>
      </c>
      <c r="AX56" s="202">
        <v>7.0000000000000007E-2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0.53</v>
      </c>
      <c r="E57" s="202">
        <v>0</v>
      </c>
      <c r="F57" s="202">
        <v>0</v>
      </c>
      <c r="G57" s="202">
        <v>8.3000000000000007</v>
      </c>
      <c r="H57" s="202">
        <v>0</v>
      </c>
      <c r="I57" s="202">
        <v>0</v>
      </c>
      <c r="J57" s="202">
        <v>1.1000000000000001</v>
      </c>
      <c r="K57" s="202">
        <v>0.05</v>
      </c>
      <c r="L57" s="202">
        <v>0.32</v>
      </c>
      <c r="M57" s="202">
        <v>0.04</v>
      </c>
      <c r="N57" s="202">
        <v>0.1</v>
      </c>
      <c r="O57" s="202">
        <v>0.11</v>
      </c>
      <c r="P57" s="202">
        <v>0.13</v>
      </c>
      <c r="Q57" s="202">
        <v>0</v>
      </c>
      <c r="R57" s="202">
        <v>0.68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54.53</v>
      </c>
      <c r="AH57" s="202">
        <v>0</v>
      </c>
      <c r="AI57" s="202">
        <v>0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8.73</v>
      </c>
      <c r="AV57" s="202">
        <v>0</v>
      </c>
      <c r="AW57" s="202">
        <v>0</v>
      </c>
      <c r="AX57" s="202">
        <v>7.0000000000000007E-2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0.53</v>
      </c>
      <c r="E58" s="202">
        <v>0</v>
      </c>
      <c r="F58" s="202">
        <v>0</v>
      </c>
      <c r="G58" s="202">
        <v>8.3000000000000007</v>
      </c>
      <c r="H58" s="202">
        <v>0</v>
      </c>
      <c r="I58" s="202">
        <v>0</v>
      </c>
      <c r="J58" s="202">
        <v>1.44</v>
      </c>
      <c r="K58" s="202">
        <v>0.05</v>
      </c>
      <c r="L58" s="202">
        <v>0.32</v>
      </c>
      <c r="M58" s="202">
        <v>0.04</v>
      </c>
      <c r="N58" s="202">
        <v>0.1</v>
      </c>
      <c r="O58" s="202">
        <v>0.11</v>
      </c>
      <c r="P58" s="202">
        <v>0.13</v>
      </c>
      <c r="Q58" s="202">
        <v>0</v>
      </c>
      <c r="R58" s="202">
        <v>0.68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54.53</v>
      </c>
      <c r="AH58" s="202">
        <v>0</v>
      </c>
      <c r="AI58" s="202">
        <v>0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8.73</v>
      </c>
      <c r="AV58" s="202">
        <v>0</v>
      </c>
      <c r="AW58" s="202">
        <v>0</v>
      </c>
      <c r="AX58" s="202">
        <v>7.0000000000000007E-2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0.53</v>
      </c>
      <c r="E59" s="202">
        <v>0</v>
      </c>
      <c r="F59" s="202">
        <v>0</v>
      </c>
      <c r="G59" s="202">
        <v>8.27</v>
      </c>
      <c r="H59" s="202">
        <v>0</v>
      </c>
      <c r="I59" s="202">
        <v>0</v>
      </c>
      <c r="J59" s="202">
        <v>3.02</v>
      </c>
      <c r="K59" s="202">
        <v>0.05</v>
      </c>
      <c r="L59" s="202">
        <v>0.32</v>
      </c>
      <c r="M59" s="202">
        <v>0.04</v>
      </c>
      <c r="N59" s="202">
        <v>0.1</v>
      </c>
      <c r="O59" s="202">
        <v>0.11</v>
      </c>
      <c r="P59" s="202">
        <v>0.13</v>
      </c>
      <c r="Q59" s="202">
        <v>0</v>
      </c>
      <c r="R59" s="202">
        <v>0.68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55.14</v>
      </c>
      <c r="AH59" s="202">
        <v>0</v>
      </c>
      <c r="AI59" s="202">
        <v>0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43.78</v>
      </c>
      <c r="AP59" s="202">
        <v>2.19</v>
      </c>
      <c r="AQ59" s="202">
        <v>0</v>
      </c>
      <c r="AR59" s="202">
        <v>0</v>
      </c>
      <c r="AS59" s="202">
        <v>0</v>
      </c>
      <c r="AT59" s="202">
        <v>0</v>
      </c>
      <c r="AU59" s="202">
        <v>8.73</v>
      </c>
      <c r="AV59" s="202">
        <v>0</v>
      </c>
      <c r="AW59" s="202">
        <v>0</v>
      </c>
      <c r="AX59" s="202">
        <v>7.0000000000000007E-2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0.53</v>
      </c>
      <c r="E60" s="202">
        <v>0</v>
      </c>
      <c r="F60" s="202">
        <v>0</v>
      </c>
      <c r="G60" s="202">
        <v>8.27</v>
      </c>
      <c r="H60" s="202">
        <v>0</v>
      </c>
      <c r="I60" s="202">
        <v>0</v>
      </c>
      <c r="J60" s="202">
        <v>2.06</v>
      </c>
      <c r="K60" s="202">
        <v>0.05</v>
      </c>
      <c r="L60" s="202">
        <v>0.32</v>
      </c>
      <c r="M60" s="202">
        <v>0.04</v>
      </c>
      <c r="N60" s="202">
        <v>0.1</v>
      </c>
      <c r="O60" s="202">
        <v>0.11</v>
      </c>
      <c r="P60" s="202">
        <v>0.13</v>
      </c>
      <c r="Q60" s="202">
        <v>0</v>
      </c>
      <c r="R60" s="202">
        <v>0.68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55.14</v>
      </c>
      <c r="AH60" s="202">
        <v>0</v>
      </c>
      <c r="AI60" s="202">
        <v>0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43.78</v>
      </c>
      <c r="AP60" s="202">
        <v>2.19</v>
      </c>
      <c r="AQ60" s="202">
        <v>0</v>
      </c>
      <c r="AR60" s="202">
        <v>0</v>
      </c>
      <c r="AS60" s="202">
        <v>0</v>
      </c>
      <c r="AT60" s="202">
        <v>0</v>
      </c>
      <c r="AU60" s="202">
        <v>8.73</v>
      </c>
      <c r="AV60" s="202">
        <v>0</v>
      </c>
      <c r="AW60" s="202">
        <v>0</v>
      </c>
      <c r="AX60" s="202">
        <v>7.0000000000000007E-2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0.8</v>
      </c>
      <c r="E61" s="202">
        <v>0</v>
      </c>
      <c r="F61" s="202">
        <v>0</v>
      </c>
      <c r="G61" s="202">
        <v>8.27</v>
      </c>
      <c r="H61" s="202">
        <v>0</v>
      </c>
      <c r="I61" s="202">
        <v>0</v>
      </c>
      <c r="J61" s="202">
        <v>2.19</v>
      </c>
      <c r="K61" s="202">
        <v>0.05</v>
      </c>
      <c r="L61" s="202">
        <v>0.32</v>
      </c>
      <c r="M61" s="202">
        <v>0.04</v>
      </c>
      <c r="N61" s="202">
        <v>0.1</v>
      </c>
      <c r="O61" s="202">
        <v>0.11</v>
      </c>
      <c r="P61" s="202">
        <v>0.13</v>
      </c>
      <c r="Q61" s="202">
        <v>0</v>
      </c>
      <c r="R61" s="202">
        <v>0.68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55.14</v>
      </c>
      <c r="AH61" s="202">
        <v>0</v>
      </c>
      <c r="AI61" s="202">
        <v>0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43.78</v>
      </c>
      <c r="AP61" s="202">
        <v>2.19</v>
      </c>
      <c r="AQ61" s="202">
        <v>0</v>
      </c>
      <c r="AR61" s="202">
        <v>0</v>
      </c>
      <c r="AS61" s="202">
        <v>0</v>
      </c>
      <c r="AT61" s="202">
        <v>0</v>
      </c>
      <c r="AU61" s="202">
        <v>8.73</v>
      </c>
      <c r="AV61" s="202">
        <v>0</v>
      </c>
      <c r="AW61" s="202">
        <v>0</v>
      </c>
      <c r="AX61" s="202">
        <v>7.0000000000000007E-2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1.1299999999999999</v>
      </c>
      <c r="E62" s="202">
        <v>0</v>
      </c>
      <c r="F62" s="202">
        <v>0</v>
      </c>
      <c r="G62" s="202">
        <v>8.27</v>
      </c>
      <c r="H62" s="202">
        <v>0</v>
      </c>
      <c r="I62" s="202">
        <v>0</v>
      </c>
      <c r="J62" s="202">
        <v>2.19</v>
      </c>
      <c r="K62" s="202">
        <v>0.05</v>
      </c>
      <c r="L62" s="202">
        <v>0.32</v>
      </c>
      <c r="M62" s="202">
        <v>0.04</v>
      </c>
      <c r="N62" s="202">
        <v>0.1</v>
      </c>
      <c r="O62" s="202">
        <v>0.11</v>
      </c>
      <c r="P62" s="202">
        <v>0.13</v>
      </c>
      <c r="Q62" s="202">
        <v>0</v>
      </c>
      <c r="R62" s="202">
        <v>0.68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55.14</v>
      </c>
      <c r="AH62" s="202">
        <v>0</v>
      </c>
      <c r="AI62" s="202">
        <v>0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43.78</v>
      </c>
      <c r="AP62" s="202">
        <v>2.19</v>
      </c>
      <c r="AQ62" s="202">
        <v>0</v>
      </c>
      <c r="AR62" s="202">
        <v>0</v>
      </c>
      <c r="AS62" s="202">
        <v>0</v>
      </c>
      <c r="AT62" s="202">
        <v>0</v>
      </c>
      <c r="AU62" s="202">
        <v>8.73</v>
      </c>
      <c r="AV62" s="202">
        <v>0.05</v>
      </c>
      <c r="AW62" s="202">
        <v>0</v>
      </c>
      <c r="AX62" s="202">
        <v>7.0000000000000007E-2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1.39</v>
      </c>
      <c r="E63" s="202">
        <v>0</v>
      </c>
      <c r="F63" s="202">
        <v>0</v>
      </c>
      <c r="G63" s="202">
        <v>8.27</v>
      </c>
      <c r="H63" s="202">
        <v>0</v>
      </c>
      <c r="I63" s="202">
        <v>0</v>
      </c>
      <c r="J63" s="202">
        <v>2.33</v>
      </c>
      <c r="K63" s="202">
        <v>0.05</v>
      </c>
      <c r="L63" s="202">
        <v>0.31</v>
      </c>
      <c r="M63" s="202">
        <v>0.04</v>
      </c>
      <c r="N63" s="202">
        <v>0.1</v>
      </c>
      <c r="O63" s="202">
        <v>0.11</v>
      </c>
      <c r="P63" s="202">
        <v>0.13</v>
      </c>
      <c r="Q63" s="202">
        <v>0</v>
      </c>
      <c r="R63" s="202">
        <v>0.68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55.14</v>
      </c>
      <c r="AH63" s="202">
        <v>0</v>
      </c>
      <c r="AI63" s="202">
        <v>0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43.78</v>
      </c>
      <c r="AP63" s="202">
        <v>2.19</v>
      </c>
      <c r="AQ63" s="202">
        <v>0</v>
      </c>
      <c r="AR63" s="202">
        <v>0</v>
      </c>
      <c r="AS63" s="202">
        <v>0</v>
      </c>
      <c r="AT63" s="202">
        <v>0</v>
      </c>
      <c r="AU63" s="202">
        <v>8.73</v>
      </c>
      <c r="AV63" s="202">
        <v>0.05</v>
      </c>
      <c r="AW63" s="202">
        <v>0</v>
      </c>
      <c r="AX63" s="202">
        <v>7.0000000000000007E-2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1.39</v>
      </c>
      <c r="E64" s="202">
        <v>0</v>
      </c>
      <c r="F64" s="202">
        <v>0</v>
      </c>
      <c r="G64" s="202">
        <v>8.27</v>
      </c>
      <c r="H64" s="202">
        <v>0</v>
      </c>
      <c r="I64" s="202">
        <v>0</v>
      </c>
      <c r="J64" s="202">
        <v>2.33</v>
      </c>
      <c r="K64" s="202">
        <v>0.05</v>
      </c>
      <c r="L64" s="202">
        <v>0.31</v>
      </c>
      <c r="M64" s="202">
        <v>0.04</v>
      </c>
      <c r="N64" s="202">
        <v>0.1</v>
      </c>
      <c r="O64" s="202">
        <v>0.11</v>
      </c>
      <c r="P64" s="202">
        <v>0.13</v>
      </c>
      <c r="Q64" s="202">
        <v>0</v>
      </c>
      <c r="R64" s="202">
        <v>0.68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55.14</v>
      </c>
      <c r="AH64" s="202">
        <v>0</v>
      </c>
      <c r="AI64" s="202">
        <v>0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43.78</v>
      </c>
      <c r="AP64" s="202">
        <v>2.19</v>
      </c>
      <c r="AQ64" s="202">
        <v>0</v>
      </c>
      <c r="AR64" s="202">
        <v>0</v>
      </c>
      <c r="AS64" s="202">
        <v>0</v>
      </c>
      <c r="AT64" s="202">
        <v>0</v>
      </c>
      <c r="AU64" s="202">
        <v>8.73</v>
      </c>
      <c r="AV64" s="202">
        <v>0.05</v>
      </c>
      <c r="AW64" s="202">
        <v>0.04</v>
      </c>
      <c r="AX64" s="202">
        <v>7.0000000000000007E-2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1.39</v>
      </c>
      <c r="E65" s="202">
        <v>0</v>
      </c>
      <c r="F65" s="202">
        <v>0</v>
      </c>
      <c r="G65" s="202">
        <v>8.27</v>
      </c>
      <c r="H65" s="202">
        <v>0</v>
      </c>
      <c r="I65" s="202">
        <v>0</v>
      </c>
      <c r="J65" s="202">
        <v>2.81</v>
      </c>
      <c r="K65" s="202">
        <v>0.05</v>
      </c>
      <c r="L65" s="202">
        <v>0.31</v>
      </c>
      <c r="M65" s="202">
        <v>0.04</v>
      </c>
      <c r="N65" s="202">
        <v>0.1</v>
      </c>
      <c r="O65" s="202">
        <v>0.11</v>
      </c>
      <c r="P65" s="202">
        <v>0.13</v>
      </c>
      <c r="Q65" s="202">
        <v>0</v>
      </c>
      <c r="R65" s="202">
        <v>0.68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55.14</v>
      </c>
      <c r="AH65" s="202">
        <v>0</v>
      </c>
      <c r="AI65" s="202">
        <v>0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43.78</v>
      </c>
      <c r="AP65" s="202">
        <v>2.19</v>
      </c>
      <c r="AQ65" s="202">
        <v>0</v>
      </c>
      <c r="AR65" s="202">
        <v>0</v>
      </c>
      <c r="AS65" s="202">
        <v>0</v>
      </c>
      <c r="AT65" s="202">
        <v>0</v>
      </c>
      <c r="AU65" s="202">
        <v>8.73</v>
      </c>
      <c r="AV65" s="202">
        <v>0.05</v>
      </c>
      <c r="AW65" s="202">
        <v>0.08</v>
      </c>
      <c r="AX65" s="202">
        <v>7.0000000000000007E-2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1.39</v>
      </c>
      <c r="E66" s="202">
        <v>0</v>
      </c>
      <c r="F66" s="202">
        <v>0</v>
      </c>
      <c r="G66" s="202">
        <v>8.27</v>
      </c>
      <c r="H66" s="202">
        <v>0</v>
      </c>
      <c r="I66" s="202">
        <v>0</v>
      </c>
      <c r="J66" s="202">
        <v>4.3899999999999997</v>
      </c>
      <c r="K66" s="202">
        <v>0.05</v>
      </c>
      <c r="L66" s="202">
        <v>0.31</v>
      </c>
      <c r="M66" s="202">
        <v>0.04</v>
      </c>
      <c r="N66" s="202">
        <v>0.1</v>
      </c>
      <c r="O66" s="202">
        <v>0.11</v>
      </c>
      <c r="P66" s="202">
        <v>0.13</v>
      </c>
      <c r="Q66" s="202">
        <v>0</v>
      </c>
      <c r="R66" s="202">
        <v>0.68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55.14</v>
      </c>
      <c r="AH66" s="202">
        <v>0</v>
      </c>
      <c r="AI66" s="202">
        <v>0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43.78</v>
      </c>
      <c r="AP66" s="202">
        <v>2.92</v>
      </c>
      <c r="AQ66" s="202">
        <v>0</v>
      </c>
      <c r="AR66" s="202">
        <v>0</v>
      </c>
      <c r="AS66" s="202">
        <v>0</v>
      </c>
      <c r="AT66" s="202">
        <v>0</v>
      </c>
      <c r="AU66" s="202">
        <v>8.73</v>
      </c>
      <c r="AV66" s="202">
        <v>0.05</v>
      </c>
      <c r="AW66" s="202">
        <v>0.08</v>
      </c>
      <c r="AX66" s="202">
        <v>7.0000000000000007E-2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1.39</v>
      </c>
      <c r="E67" s="202">
        <v>0</v>
      </c>
      <c r="F67" s="202">
        <v>0</v>
      </c>
      <c r="G67" s="202">
        <v>8.27</v>
      </c>
      <c r="H67" s="202">
        <v>0</v>
      </c>
      <c r="I67" s="202">
        <v>0</v>
      </c>
      <c r="J67" s="202">
        <v>3.57</v>
      </c>
      <c r="K67" s="202">
        <v>0.05</v>
      </c>
      <c r="L67" s="202">
        <v>0.31</v>
      </c>
      <c r="M67" s="202">
        <v>0.04</v>
      </c>
      <c r="N67" s="202">
        <v>0.1</v>
      </c>
      <c r="O67" s="202">
        <v>0.11</v>
      </c>
      <c r="P67" s="202">
        <v>0.13</v>
      </c>
      <c r="Q67" s="202">
        <v>0</v>
      </c>
      <c r="R67" s="202">
        <v>0.68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55.14</v>
      </c>
      <c r="AH67" s="202">
        <v>0</v>
      </c>
      <c r="AI67" s="202">
        <v>0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43.78</v>
      </c>
      <c r="AP67" s="202">
        <v>3.65</v>
      </c>
      <c r="AQ67" s="202">
        <v>0</v>
      </c>
      <c r="AR67" s="202">
        <v>0</v>
      </c>
      <c r="AS67" s="202">
        <v>0</v>
      </c>
      <c r="AT67" s="202">
        <v>0</v>
      </c>
      <c r="AU67" s="202">
        <v>8.73</v>
      </c>
      <c r="AV67" s="202">
        <v>0.05</v>
      </c>
      <c r="AW67" s="202">
        <v>0.08</v>
      </c>
      <c r="AX67" s="202">
        <v>7.0000000000000007E-2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1.39</v>
      </c>
      <c r="E68" s="202">
        <v>0</v>
      </c>
      <c r="F68" s="202">
        <v>0</v>
      </c>
      <c r="G68" s="202">
        <v>8.27</v>
      </c>
      <c r="H68" s="202">
        <v>0</v>
      </c>
      <c r="I68" s="202">
        <v>0</v>
      </c>
      <c r="J68" s="202">
        <v>3.84</v>
      </c>
      <c r="K68" s="202">
        <v>0.05</v>
      </c>
      <c r="L68" s="202">
        <v>0.44</v>
      </c>
      <c r="M68" s="202">
        <v>0.04</v>
      </c>
      <c r="N68" s="202">
        <v>0.1</v>
      </c>
      <c r="O68" s="202">
        <v>0.11</v>
      </c>
      <c r="P68" s="202">
        <v>0.13</v>
      </c>
      <c r="Q68" s="202">
        <v>0</v>
      </c>
      <c r="R68" s="202">
        <v>0.66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55.14</v>
      </c>
      <c r="AH68" s="202">
        <v>0</v>
      </c>
      <c r="AI68" s="202">
        <v>0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43.78</v>
      </c>
      <c r="AP68" s="202">
        <v>3.65</v>
      </c>
      <c r="AQ68" s="202">
        <v>0</v>
      </c>
      <c r="AR68" s="202">
        <v>0</v>
      </c>
      <c r="AS68" s="202">
        <v>0</v>
      </c>
      <c r="AT68" s="202">
        <v>0</v>
      </c>
      <c r="AU68" s="202">
        <v>8.73</v>
      </c>
      <c r="AV68" s="202">
        <v>0.05</v>
      </c>
      <c r="AW68" s="202">
        <v>0.08</v>
      </c>
      <c r="AX68" s="202">
        <v>7.0000000000000007E-2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1.66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0</v>
      </c>
      <c r="J69" s="202">
        <v>4.1100000000000003</v>
      </c>
      <c r="K69" s="202">
        <v>0.05</v>
      </c>
      <c r="L69" s="202">
        <v>0.31</v>
      </c>
      <c r="M69" s="202">
        <v>0.04</v>
      </c>
      <c r="N69" s="202">
        <v>0.1</v>
      </c>
      <c r="O69" s="202">
        <v>0.11</v>
      </c>
      <c r="P69" s="202">
        <v>0.13</v>
      </c>
      <c r="Q69" s="202">
        <v>0</v>
      </c>
      <c r="R69" s="202">
        <v>0.66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55.14</v>
      </c>
      <c r="AH69" s="202">
        <v>0</v>
      </c>
      <c r="AI69" s="202">
        <v>0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8.73</v>
      </c>
      <c r="AV69" s="202">
        <v>0.05</v>
      </c>
      <c r="AW69" s="202">
        <v>0.08</v>
      </c>
      <c r="AX69" s="202">
        <v>7.0000000000000007E-2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1.86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0</v>
      </c>
      <c r="J70" s="202">
        <v>4.1100000000000003</v>
      </c>
      <c r="K70" s="202">
        <v>0.05</v>
      </c>
      <c r="L70" s="202">
        <v>0.31</v>
      </c>
      <c r="M70" s="202">
        <v>0.04</v>
      </c>
      <c r="N70" s="202">
        <v>0.1</v>
      </c>
      <c r="O70" s="202">
        <v>0.11</v>
      </c>
      <c r="P70" s="202">
        <v>0.13</v>
      </c>
      <c r="Q70" s="202">
        <v>0</v>
      </c>
      <c r="R70" s="202">
        <v>0.66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55.14</v>
      </c>
      <c r="AH70" s="202">
        <v>0</v>
      </c>
      <c r="AI70" s="202">
        <v>0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8.73</v>
      </c>
      <c r="AV70" s="202">
        <v>0.05</v>
      </c>
      <c r="AW70" s="202">
        <v>0.08</v>
      </c>
      <c r="AX70" s="202">
        <v>7.0000000000000007E-2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2.39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0</v>
      </c>
      <c r="J71" s="202">
        <v>4.3899999999999997</v>
      </c>
      <c r="K71" s="202">
        <v>0.05</v>
      </c>
      <c r="L71" s="202">
        <v>0.31</v>
      </c>
      <c r="M71" s="202">
        <v>0.04</v>
      </c>
      <c r="N71" s="202">
        <v>0.1</v>
      </c>
      <c r="O71" s="202">
        <v>0.11</v>
      </c>
      <c r="P71" s="202">
        <v>0.13</v>
      </c>
      <c r="Q71" s="202">
        <v>0</v>
      </c>
      <c r="R71" s="202">
        <v>0.66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55.14</v>
      </c>
      <c r="AH71" s="202">
        <v>0</v>
      </c>
      <c r="AI71" s="202">
        <v>0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8.73</v>
      </c>
      <c r="AV71" s="202">
        <v>0.05</v>
      </c>
      <c r="AW71" s="202">
        <v>0.12</v>
      </c>
      <c r="AX71" s="202">
        <v>7.0000000000000007E-2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2.99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0</v>
      </c>
      <c r="J72" s="202">
        <v>4.3899999999999997</v>
      </c>
      <c r="K72" s="202">
        <v>0.05</v>
      </c>
      <c r="L72" s="202">
        <v>0.31</v>
      </c>
      <c r="M72" s="202">
        <v>0.04</v>
      </c>
      <c r="N72" s="202">
        <v>0.1</v>
      </c>
      <c r="O72" s="202">
        <v>0.11</v>
      </c>
      <c r="P72" s="202">
        <v>0.13</v>
      </c>
      <c r="Q72" s="202">
        <v>0</v>
      </c>
      <c r="R72" s="202">
        <v>0.66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55.14</v>
      </c>
      <c r="AH72" s="202">
        <v>0</v>
      </c>
      <c r="AI72" s="202">
        <v>0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8.73</v>
      </c>
      <c r="AV72" s="202">
        <v>0.05</v>
      </c>
      <c r="AW72" s="202">
        <v>0.13</v>
      </c>
      <c r="AX72" s="202">
        <v>7.0000000000000007E-2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0</v>
      </c>
      <c r="J73" s="202">
        <v>6.17</v>
      </c>
      <c r="K73" s="202">
        <v>0.05</v>
      </c>
      <c r="L73" s="202">
        <v>0.31</v>
      </c>
      <c r="M73" s="202">
        <v>0.04</v>
      </c>
      <c r="N73" s="202">
        <v>0.1</v>
      </c>
      <c r="O73" s="202">
        <v>0.11</v>
      </c>
      <c r="P73" s="202">
        <v>0.13</v>
      </c>
      <c r="Q73" s="202">
        <v>0</v>
      </c>
      <c r="R73" s="202">
        <v>0.66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55.14</v>
      </c>
      <c r="AH73" s="202">
        <v>0</v>
      </c>
      <c r="AI73" s="202">
        <v>0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8.73</v>
      </c>
      <c r="AV73" s="202">
        <v>0.05</v>
      </c>
      <c r="AW73" s="202">
        <v>0.13</v>
      </c>
      <c r="AX73" s="202">
        <v>7.0000000000000007E-2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8.27</v>
      </c>
      <c r="H74" s="202">
        <v>0</v>
      </c>
      <c r="I74" s="202">
        <v>0</v>
      </c>
      <c r="J74" s="202">
        <v>6.86</v>
      </c>
      <c r="K74" s="202">
        <v>0.05</v>
      </c>
      <c r="L74" s="202">
        <v>0.31</v>
      </c>
      <c r="M74" s="202">
        <v>0.04</v>
      </c>
      <c r="N74" s="202">
        <v>0.1</v>
      </c>
      <c r="O74" s="202">
        <v>0.11</v>
      </c>
      <c r="P74" s="202">
        <v>0.13</v>
      </c>
      <c r="Q74" s="202">
        <v>0</v>
      </c>
      <c r="R74" s="202">
        <v>0.66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55.14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8.73</v>
      </c>
      <c r="AV74" s="202">
        <v>0.1</v>
      </c>
      <c r="AW74" s="202">
        <v>0.13</v>
      </c>
      <c r="AX74" s="202">
        <v>7.0000000000000007E-2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3.32</v>
      </c>
      <c r="E75" s="202">
        <v>0</v>
      </c>
      <c r="F75" s="202">
        <v>0</v>
      </c>
      <c r="G75" s="202">
        <v>8.27</v>
      </c>
      <c r="H75" s="202">
        <v>0</v>
      </c>
      <c r="I75" s="202">
        <v>0</v>
      </c>
      <c r="J75" s="202">
        <v>9.6</v>
      </c>
      <c r="K75" s="202">
        <v>0.05</v>
      </c>
      <c r="L75" s="202">
        <v>0.31</v>
      </c>
      <c r="M75" s="202">
        <v>0.04</v>
      </c>
      <c r="N75" s="202">
        <v>0.1</v>
      </c>
      <c r="O75" s="202">
        <v>0.11</v>
      </c>
      <c r="P75" s="202">
        <v>0.13</v>
      </c>
      <c r="Q75" s="202">
        <v>0</v>
      </c>
      <c r="R75" s="202">
        <v>0.66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55.14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8.73</v>
      </c>
      <c r="AV75" s="202">
        <v>0.1</v>
      </c>
      <c r="AW75" s="202">
        <v>0.13</v>
      </c>
      <c r="AX75" s="202">
        <v>7.0000000000000007E-2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3.32</v>
      </c>
      <c r="E76" s="202">
        <v>0</v>
      </c>
      <c r="F76" s="202">
        <v>0</v>
      </c>
      <c r="G76" s="202">
        <v>8.27</v>
      </c>
      <c r="H76" s="202">
        <v>0</v>
      </c>
      <c r="I76" s="202">
        <v>0</v>
      </c>
      <c r="J76" s="202">
        <v>11.03</v>
      </c>
      <c r="K76" s="202">
        <v>0.05</v>
      </c>
      <c r="L76" s="202">
        <v>0.31</v>
      </c>
      <c r="M76" s="202">
        <v>0.04</v>
      </c>
      <c r="N76" s="202">
        <v>0.1</v>
      </c>
      <c r="O76" s="202">
        <v>0.11</v>
      </c>
      <c r="P76" s="202">
        <v>0.13</v>
      </c>
      <c r="Q76" s="202">
        <v>0</v>
      </c>
      <c r="R76" s="202">
        <v>0.66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55.14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8.73</v>
      </c>
      <c r="AV76" s="202">
        <v>0.1</v>
      </c>
      <c r="AW76" s="202">
        <v>0.13</v>
      </c>
      <c r="AX76" s="202">
        <v>0.09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3.32</v>
      </c>
      <c r="E77" s="202">
        <v>0</v>
      </c>
      <c r="F77" s="202">
        <v>0</v>
      </c>
      <c r="G77" s="202">
        <v>8.27</v>
      </c>
      <c r="H77" s="202">
        <v>0</v>
      </c>
      <c r="I77" s="202">
        <v>0</v>
      </c>
      <c r="J77" s="202">
        <v>11.03</v>
      </c>
      <c r="K77" s="202">
        <v>0.05</v>
      </c>
      <c r="L77" s="202">
        <v>0.31</v>
      </c>
      <c r="M77" s="202">
        <v>0.04</v>
      </c>
      <c r="N77" s="202">
        <v>0.1</v>
      </c>
      <c r="O77" s="202">
        <v>0.11</v>
      </c>
      <c r="P77" s="202">
        <v>0.13</v>
      </c>
      <c r="Q77" s="202">
        <v>0</v>
      </c>
      <c r="R77" s="202">
        <v>0.66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55.14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8.73</v>
      </c>
      <c r="AV77" s="202">
        <v>0.15</v>
      </c>
      <c r="AW77" s="202">
        <v>0.13</v>
      </c>
      <c r="AX77" s="202">
        <v>0.11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3.36</v>
      </c>
      <c r="E78" s="202">
        <v>0</v>
      </c>
      <c r="F78" s="202">
        <v>0</v>
      </c>
      <c r="G78" s="202">
        <v>8.27</v>
      </c>
      <c r="H78" s="202">
        <v>0</v>
      </c>
      <c r="I78" s="202">
        <v>0</v>
      </c>
      <c r="J78" s="202">
        <v>11.03</v>
      </c>
      <c r="K78" s="202">
        <v>0.05</v>
      </c>
      <c r="L78" s="202">
        <v>0.31</v>
      </c>
      <c r="M78" s="202">
        <v>0.04</v>
      </c>
      <c r="N78" s="202">
        <v>0.1</v>
      </c>
      <c r="O78" s="202">
        <v>0.11</v>
      </c>
      <c r="P78" s="202">
        <v>0.13</v>
      </c>
      <c r="Q78" s="202">
        <v>0</v>
      </c>
      <c r="R78" s="202">
        <v>0.66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55.14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8.73</v>
      </c>
      <c r="AV78" s="202">
        <v>0.15</v>
      </c>
      <c r="AW78" s="202">
        <v>0.13</v>
      </c>
      <c r="AX78" s="202">
        <v>0.11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3.38</v>
      </c>
      <c r="E79" s="202">
        <v>0</v>
      </c>
      <c r="F79" s="202">
        <v>0</v>
      </c>
      <c r="G79" s="202">
        <v>8.3000000000000007</v>
      </c>
      <c r="H79" s="202">
        <v>0</v>
      </c>
      <c r="I79" s="202">
        <v>0</v>
      </c>
      <c r="J79" s="202">
        <v>11.03</v>
      </c>
      <c r="K79" s="202">
        <v>0.05</v>
      </c>
      <c r="L79" s="202">
        <v>0.31</v>
      </c>
      <c r="M79" s="202">
        <v>0.04</v>
      </c>
      <c r="N79" s="202">
        <v>0.1</v>
      </c>
      <c r="O79" s="202">
        <v>0.11</v>
      </c>
      <c r="P79" s="202">
        <v>0.13</v>
      </c>
      <c r="Q79" s="202">
        <v>0</v>
      </c>
      <c r="R79" s="202">
        <v>0.66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55.14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8.73</v>
      </c>
      <c r="AV79" s="202">
        <v>0.15</v>
      </c>
      <c r="AW79" s="202">
        <v>0.13</v>
      </c>
      <c r="AX79" s="202">
        <v>0.11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3.38</v>
      </c>
      <c r="E80" s="202">
        <v>0</v>
      </c>
      <c r="F80" s="202">
        <v>0</v>
      </c>
      <c r="G80" s="202">
        <v>8.3000000000000007</v>
      </c>
      <c r="H80" s="202">
        <v>0</v>
      </c>
      <c r="I80" s="202">
        <v>0</v>
      </c>
      <c r="J80" s="202">
        <v>11.03</v>
      </c>
      <c r="K80" s="202">
        <v>0.05</v>
      </c>
      <c r="L80" s="202">
        <v>0.31</v>
      </c>
      <c r="M80" s="202">
        <v>0.04</v>
      </c>
      <c r="N80" s="202">
        <v>0.1</v>
      </c>
      <c r="O80" s="202">
        <v>0.11</v>
      </c>
      <c r="P80" s="202">
        <v>0.13</v>
      </c>
      <c r="Q80" s="202">
        <v>0</v>
      </c>
      <c r="R80" s="202">
        <v>0.66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55.14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8.73</v>
      </c>
      <c r="AV80" s="202">
        <v>0.15</v>
      </c>
      <c r="AW80" s="202">
        <v>0.13</v>
      </c>
      <c r="AX80" s="202">
        <v>0.11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3.38</v>
      </c>
      <c r="E81" s="202">
        <v>0</v>
      </c>
      <c r="F81" s="202">
        <v>0</v>
      </c>
      <c r="G81" s="202">
        <v>8.3000000000000007</v>
      </c>
      <c r="H81" s="202">
        <v>0</v>
      </c>
      <c r="I81" s="202">
        <v>0</v>
      </c>
      <c r="J81" s="202">
        <v>11.03</v>
      </c>
      <c r="K81" s="202">
        <v>0.05</v>
      </c>
      <c r="L81" s="202">
        <v>0.31</v>
      </c>
      <c r="M81" s="202">
        <v>0.04</v>
      </c>
      <c r="N81" s="202">
        <v>0.1</v>
      </c>
      <c r="O81" s="202">
        <v>0.11</v>
      </c>
      <c r="P81" s="202">
        <v>0.13</v>
      </c>
      <c r="Q81" s="202">
        <v>0</v>
      </c>
      <c r="R81" s="202">
        <v>0.66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55.14</v>
      </c>
      <c r="AH81" s="202">
        <v>0</v>
      </c>
      <c r="AI81" s="202">
        <v>0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8.73</v>
      </c>
      <c r="AV81" s="202">
        <v>0.15</v>
      </c>
      <c r="AW81" s="202">
        <v>0.13</v>
      </c>
      <c r="AX81" s="202">
        <v>0.11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3.38</v>
      </c>
      <c r="E82" s="202">
        <v>0</v>
      </c>
      <c r="F82" s="202">
        <v>0</v>
      </c>
      <c r="G82" s="202">
        <v>8.3000000000000007</v>
      </c>
      <c r="H82" s="202">
        <v>0</v>
      </c>
      <c r="I82" s="202">
        <v>0</v>
      </c>
      <c r="J82" s="202">
        <v>11.03</v>
      </c>
      <c r="K82" s="202">
        <v>0.05</v>
      </c>
      <c r="L82" s="202">
        <v>0.31</v>
      </c>
      <c r="M82" s="202">
        <v>0.04</v>
      </c>
      <c r="N82" s="202">
        <v>0.1</v>
      </c>
      <c r="O82" s="202">
        <v>0.11</v>
      </c>
      <c r="P82" s="202">
        <v>0.13</v>
      </c>
      <c r="Q82" s="202">
        <v>0</v>
      </c>
      <c r="R82" s="202">
        <v>0.66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54.53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8.73</v>
      </c>
      <c r="AV82" s="202">
        <v>0.15</v>
      </c>
      <c r="AW82" s="202">
        <v>0.13</v>
      </c>
      <c r="AX82" s="202">
        <v>0.11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3.38</v>
      </c>
      <c r="E83" s="202">
        <v>0</v>
      </c>
      <c r="F83" s="202">
        <v>0</v>
      </c>
      <c r="G83" s="202">
        <v>7.58</v>
      </c>
      <c r="H83" s="202">
        <v>0</v>
      </c>
      <c r="I83" s="202">
        <v>0</v>
      </c>
      <c r="J83" s="202">
        <v>11.03</v>
      </c>
      <c r="K83" s="202">
        <v>0.05</v>
      </c>
      <c r="L83" s="202">
        <v>0.31</v>
      </c>
      <c r="M83" s="202">
        <v>0.04</v>
      </c>
      <c r="N83" s="202">
        <v>0.1</v>
      </c>
      <c r="O83" s="202">
        <v>0.11</v>
      </c>
      <c r="P83" s="202">
        <v>0.13</v>
      </c>
      <c r="Q83" s="202">
        <v>0</v>
      </c>
      <c r="R83" s="202">
        <v>0.66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54.53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8.73</v>
      </c>
      <c r="AV83" s="202">
        <v>0.15</v>
      </c>
      <c r="AW83" s="202">
        <v>0.13</v>
      </c>
      <c r="AX83" s="202">
        <v>0.11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3.38</v>
      </c>
      <c r="E84" s="202">
        <v>0</v>
      </c>
      <c r="F84" s="202">
        <v>0</v>
      </c>
      <c r="G84" s="202">
        <v>7.58</v>
      </c>
      <c r="H84" s="202">
        <v>0</v>
      </c>
      <c r="I84" s="202">
        <v>0</v>
      </c>
      <c r="J84" s="202">
        <v>11.03</v>
      </c>
      <c r="K84" s="202">
        <v>0.05</v>
      </c>
      <c r="L84" s="202">
        <v>0.31</v>
      </c>
      <c r="M84" s="202">
        <v>0.04</v>
      </c>
      <c r="N84" s="202">
        <v>0.1</v>
      </c>
      <c r="O84" s="202">
        <v>0.11</v>
      </c>
      <c r="P84" s="202">
        <v>0.13</v>
      </c>
      <c r="Q84" s="202">
        <v>0</v>
      </c>
      <c r="R84" s="202">
        <v>0.66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54.53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8.73</v>
      </c>
      <c r="AV84" s="202">
        <v>0.15</v>
      </c>
      <c r="AW84" s="202">
        <v>0.13</v>
      </c>
      <c r="AX84" s="202">
        <v>0.11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3.38</v>
      </c>
      <c r="E85" s="202">
        <v>0</v>
      </c>
      <c r="F85" s="202">
        <v>0</v>
      </c>
      <c r="G85" s="202">
        <v>7.58</v>
      </c>
      <c r="H85" s="202">
        <v>0</v>
      </c>
      <c r="I85" s="202">
        <v>0</v>
      </c>
      <c r="J85" s="202">
        <v>11.03</v>
      </c>
      <c r="K85" s="202">
        <v>0.05</v>
      </c>
      <c r="L85" s="202">
        <v>0.31</v>
      </c>
      <c r="M85" s="202">
        <v>0.04</v>
      </c>
      <c r="N85" s="202">
        <v>0.1</v>
      </c>
      <c r="O85" s="202">
        <v>0.11</v>
      </c>
      <c r="P85" s="202">
        <v>0.13</v>
      </c>
      <c r="Q85" s="202">
        <v>0</v>
      </c>
      <c r="R85" s="202">
        <v>0.66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54.53</v>
      </c>
      <c r="AH85" s="202">
        <v>0</v>
      </c>
      <c r="AI85" s="202">
        <v>0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8.73</v>
      </c>
      <c r="AV85" s="202">
        <v>0.15</v>
      </c>
      <c r="AW85" s="202">
        <v>0.13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3.38</v>
      </c>
      <c r="E86" s="202">
        <v>0</v>
      </c>
      <c r="F86" s="202">
        <v>0</v>
      </c>
      <c r="G86" s="202">
        <v>7.58</v>
      </c>
      <c r="H86" s="202">
        <v>0</v>
      </c>
      <c r="I86" s="202">
        <v>0</v>
      </c>
      <c r="J86" s="202">
        <v>11.03</v>
      </c>
      <c r="K86" s="202">
        <v>0.05</v>
      </c>
      <c r="L86" s="202">
        <v>0.31</v>
      </c>
      <c r="M86" s="202">
        <v>0.04</v>
      </c>
      <c r="N86" s="202">
        <v>0.1</v>
      </c>
      <c r="O86" s="202">
        <v>0.11</v>
      </c>
      <c r="P86" s="202">
        <v>0.13</v>
      </c>
      <c r="Q86" s="202">
        <v>0</v>
      </c>
      <c r="R86" s="202">
        <v>0.66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54.53</v>
      </c>
      <c r="AH86" s="202">
        <v>0</v>
      </c>
      <c r="AI86" s="202">
        <v>0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8.73</v>
      </c>
      <c r="AV86" s="202">
        <v>0.15</v>
      </c>
      <c r="AW86" s="202">
        <v>0.13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3.38</v>
      </c>
      <c r="E87" s="202">
        <v>0</v>
      </c>
      <c r="F87" s="202">
        <v>0</v>
      </c>
      <c r="G87" s="202">
        <v>7.58</v>
      </c>
      <c r="H87" s="202">
        <v>0</v>
      </c>
      <c r="I87" s="202">
        <v>0</v>
      </c>
      <c r="J87" s="202">
        <v>11.03</v>
      </c>
      <c r="K87" s="202">
        <v>0.05</v>
      </c>
      <c r="L87" s="202">
        <v>0.31</v>
      </c>
      <c r="M87" s="202">
        <v>0.04</v>
      </c>
      <c r="N87" s="202">
        <v>0.1</v>
      </c>
      <c r="O87" s="202">
        <v>0.11</v>
      </c>
      <c r="P87" s="202">
        <v>0.13</v>
      </c>
      <c r="Q87" s="202">
        <v>0</v>
      </c>
      <c r="R87" s="202">
        <v>0.66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54.53</v>
      </c>
      <c r="AH87" s="202">
        <v>0</v>
      </c>
      <c r="AI87" s="202">
        <v>0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8.73</v>
      </c>
      <c r="AV87" s="202">
        <v>0.15</v>
      </c>
      <c r="AW87" s="202">
        <v>0.13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3.38</v>
      </c>
      <c r="E88" s="202">
        <v>0</v>
      </c>
      <c r="F88" s="202">
        <v>0</v>
      </c>
      <c r="G88" s="202">
        <v>7.58</v>
      </c>
      <c r="H88" s="202">
        <v>0</v>
      </c>
      <c r="I88" s="202">
        <v>0</v>
      </c>
      <c r="J88" s="202">
        <v>11.03</v>
      </c>
      <c r="K88" s="202">
        <v>0.05</v>
      </c>
      <c r="L88" s="202">
        <v>0.31</v>
      </c>
      <c r="M88" s="202">
        <v>0.04</v>
      </c>
      <c r="N88" s="202">
        <v>0.1</v>
      </c>
      <c r="O88" s="202">
        <v>0.11</v>
      </c>
      <c r="P88" s="202">
        <v>0.13</v>
      </c>
      <c r="Q88" s="202">
        <v>0</v>
      </c>
      <c r="R88" s="202">
        <v>0.66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54.53</v>
      </c>
      <c r="AH88" s="202">
        <v>0</v>
      </c>
      <c r="AI88" s="202">
        <v>0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8.73</v>
      </c>
      <c r="AV88" s="202">
        <v>0.15</v>
      </c>
      <c r="AW88" s="202">
        <v>0.13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3.38</v>
      </c>
      <c r="E89" s="202">
        <v>0</v>
      </c>
      <c r="F89" s="202">
        <v>0</v>
      </c>
      <c r="G89" s="202">
        <v>7.58</v>
      </c>
      <c r="H89" s="202">
        <v>0</v>
      </c>
      <c r="I89" s="202">
        <v>0</v>
      </c>
      <c r="J89" s="202">
        <v>11.03</v>
      </c>
      <c r="K89" s="202">
        <v>0.05</v>
      </c>
      <c r="L89" s="202">
        <v>0.31</v>
      </c>
      <c r="M89" s="202">
        <v>0.04</v>
      </c>
      <c r="N89" s="202">
        <v>0.1</v>
      </c>
      <c r="O89" s="202">
        <v>0.11</v>
      </c>
      <c r="P89" s="202">
        <v>0.13</v>
      </c>
      <c r="Q89" s="202">
        <v>0</v>
      </c>
      <c r="R89" s="202">
        <v>0.66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54.53</v>
      </c>
      <c r="AH89" s="202">
        <v>0</v>
      </c>
      <c r="AI89" s="202">
        <v>0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8.73</v>
      </c>
      <c r="AV89" s="202">
        <v>0.15</v>
      </c>
      <c r="AW89" s="202">
        <v>0.13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3.38</v>
      </c>
      <c r="E90" s="202">
        <v>0</v>
      </c>
      <c r="F90" s="202">
        <v>0</v>
      </c>
      <c r="G90" s="202">
        <v>7.58</v>
      </c>
      <c r="H90" s="202">
        <v>0</v>
      </c>
      <c r="I90" s="202">
        <v>0</v>
      </c>
      <c r="J90" s="202">
        <v>11.03</v>
      </c>
      <c r="K90" s="202">
        <v>0.05</v>
      </c>
      <c r="L90" s="202">
        <v>0.31</v>
      </c>
      <c r="M90" s="202">
        <v>0.04</v>
      </c>
      <c r="N90" s="202">
        <v>0.1</v>
      </c>
      <c r="O90" s="202">
        <v>0.11</v>
      </c>
      <c r="P90" s="202">
        <v>0.13</v>
      </c>
      <c r="Q90" s="202">
        <v>0</v>
      </c>
      <c r="R90" s="202">
        <v>0.66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54.53</v>
      </c>
      <c r="AH90" s="202">
        <v>0</v>
      </c>
      <c r="AI90" s="202">
        <v>0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8.73</v>
      </c>
      <c r="AV90" s="202">
        <v>0.15</v>
      </c>
      <c r="AW90" s="202">
        <v>0.13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3.45</v>
      </c>
      <c r="E91" s="202">
        <v>0</v>
      </c>
      <c r="F91" s="202">
        <v>0</v>
      </c>
      <c r="G91" s="202">
        <v>7.58</v>
      </c>
      <c r="H91" s="202">
        <v>0</v>
      </c>
      <c r="I91" s="202">
        <v>0</v>
      </c>
      <c r="J91" s="202">
        <v>11.03</v>
      </c>
      <c r="K91" s="202">
        <v>0.05</v>
      </c>
      <c r="L91" s="202">
        <v>0.31</v>
      </c>
      <c r="M91" s="202">
        <v>0.04</v>
      </c>
      <c r="N91" s="202">
        <v>0.1</v>
      </c>
      <c r="O91" s="202">
        <v>0.11</v>
      </c>
      <c r="P91" s="202">
        <v>0.13</v>
      </c>
      <c r="Q91" s="202">
        <v>0</v>
      </c>
      <c r="R91" s="202">
        <v>0.66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54.53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8.73</v>
      </c>
      <c r="AV91" s="202">
        <v>0.15</v>
      </c>
      <c r="AW91" s="202">
        <v>0.13</v>
      </c>
      <c r="AX91" s="202">
        <v>0.11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3.45</v>
      </c>
      <c r="E92" s="202">
        <v>0</v>
      </c>
      <c r="F92" s="202">
        <v>0</v>
      </c>
      <c r="G92" s="202">
        <v>7.58</v>
      </c>
      <c r="H92" s="202">
        <v>0</v>
      </c>
      <c r="I92" s="202">
        <v>0</v>
      </c>
      <c r="J92" s="202">
        <v>11.03</v>
      </c>
      <c r="K92" s="202">
        <v>0.05</v>
      </c>
      <c r="L92" s="202">
        <v>0.31</v>
      </c>
      <c r="M92" s="202">
        <v>0.04</v>
      </c>
      <c r="N92" s="202">
        <v>0.1</v>
      </c>
      <c r="O92" s="202">
        <v>0.11</v>
      </c>
      <c r="P92" s="202">
        <v>0.13</v>
      </c>
      <c r="Q92" s="202">
        <v>0</v>
      </c>
      <c r="R92" s="202">
        <v>0.66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54.53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8.73</v>
      </c>
      <c r="AV92" s="202">
        <v>0.15</v>
      </c>
      <c r="AW92" s="202">
        <v>0.13</v>
      </c>
      <c r="AX92" s="202">
        <v>0.11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3.45</v>
      </c>
      <c r="E93" s="202">
        <v>0</v>
      </c>
      <c r="F93" s="202">
        <v>0</v>
      </c>
      <c r="G93" s="202">
        <v>7.58</v>
      </c>
      <c r="H93" s="202">
        <v>0</v>
      </c>
      <c r="I93" s="202">
        <v>0</v>
      </c>
      <c r="J93" s="202">
        <v>11.03</v>
      </c>
      <c r="K93" s="202">
        <v>0.05</v>
      </c>
      <c r="L93" s="202">
        <v>0.31</v>
      </c>
      <c r="M93" s="202">
        <v>0.04</v>
      </c>
      <c r="N93" s="202">
        <v>0.1</v>
      </c>
      <c r="O93" s="202">
        <v>0.11</v>
      </c>
      <c r="P93" s="202">
        <v>0.13</v>
      </c>
      <c r="Q93" s="202">
        <v>0</v>
      </c>
      <c r="R93" s="202">
        <v>0.66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54.53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8.73</v>
      </c>
      <c r="AV93" s="202">
        <v>0.15</v>
      </c>
      <c r="AW93" s="202">
        <v>0.13</v>
      </c>
      <c r="AX93" s="202">
        <v>0.11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3.45</v>
      </c>
      <c r="E94" s="202">
        <v>0</v>
      </c>
      <c r="F94" s="202">
        <v>0</v>
      </c>
      <c r="G94" s="202">
        <v>7.58</v>
      </c>
      <c r="H94" s="202">
        <v>0</v>
      </c>
      <c r="I94" s="202">
        <v>0</v>
      </c>
      <c r="J94" s="202">
        <v>11.03</v>
      </c>
      <c r="K94" s="202">
        <v>0.05</v>
      </c>
      <c r="L94" s="202">
        <v>0.31</v>
      </c>
      <c r="M94" s="202">
        <v>0.04</v>
      </c>
      <c r="N94" s="202">
        <v>0.1</v>
      </c>
      <c r="O94" s="202">
        <v>0.11</v>
      </c>
      <c r="P94" s="202">
        <v>0.13</v>
      </c>
      <c r="Q94" s="202">
        <v>0</v>
      </c>
      <c r="R94" s="202">
        <v>0.66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54.53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8.73</v>
      </c>
      <c r="AV94" s="202">
        <v>0.15</v>
      </c>
      <c r="AW94" s="202">
        <v>0.13</v>
      </c>
      <c r="AX94" s="202">
        <v>0.11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3.58</v>
      </c>
      <c r="E95" s="202">
        <v>0</v>
      </c>
      <c r="F95" s="202">
        <v>0</v>
      </c>
      <c r="G95" s="202">
        <v>7.58</v>
      </c>
      <c r="H95" s="202">
        <v>0</v>
      </c>
      <c r="I95" s="202">
        <v>0</v>
      </c>
      <c r="J95" s="202">
        <v>11.03</v>
      </c>
      <c r="K95" s="202">
        <v>0.05</v>
      </c>
      <c r="L95" s="202">
        <v>0.31</v>
      </c>
      <c r="M95" s="202">
        <v>0.04</v>
      </c>
      <c r="N95" s="202">
        <v>0.1</v>
      </c>
      <c r="O95" s="202">
        <v>0.11</v>
      </c>
      <c r="P95" s="202">
        <v>0.13</v>
      </c>
      <c r="Q95" s="202">
        <v>0</v>
      </c>
      <c r="R95" s="202">
        <v>0.66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54.53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8.73</v>
      </c>
      <c r="AV95" s="202">
        <v>0.1</v>
      </c>
      <c r="AW95" s="202">
        <v>0.13</v>
      </c>
      <c r="AX95" s="202">
        <v>0.11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3.58</v>
      </c>
      <c r="E96" s="202">
        <v>0</v>
      </c>
      <c r="F96" s="202">
        <v>0</v>
      </c>
      <c r="G96" s="202">
        <v>7.58</v>
      </c>
      <c r="H96" s="202">
        <v>0</v>
      </c>
      <c r="I96" s="202">
        <v>0</v>
      </c>
      <c r="J96" s="202">
        <v>11.03</v>
      </c>
      <c r="K96" s="202">
        <v>0.05</v>
      </c>
      <c r="L96" s="202">
        <v>0.31</v>
      </c>
      <c r="M96" s="202">
        <v>0.04</v>
      </c>
      <c r="N96" s="202">
        <v>0.1</v>
      </c>
      <c r="O96" s="202">
        <v>0.11</v>
      </c>
      <c r="P96" s="202">
        <v>0.13</v>
      </c>
      <c r="Q96" s="202">
        <v>0</v>
      </c>
      <c r="R96" s="202">
        <v>0.66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54.53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8.73</v>
      </c>
      <c r="AV96" s="202">
        <v>0.05</v>
      </c>
      <c r="AW96" s="202">
        <v>0.13</v>
      </c>
      <c r="AX96" s="202">
        <v>0.11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3.58</v>
      </c>
      <c r="E97" s="202">
        <v>0</v>
      </c>
      <c r="F97" s="202">
        <v>0</v>
      </c>
      <c r="G97" s="202">
        <v>7.58</v>
      </c>
      <c r="H97" s="202">
        <v>0</v>
      </c>
      <c r="I97" s="202">
        <v>0</v>
      </c>
      <c r="J97" s="202">
        <v>11.03</v>
      </c>
      <c r="K97" s="202">
        <v>0.05</v>
      </c>
      <c r="L97" s="202">
        <v>0.31</v>
      </c>
      <c r="M97" s="202">
        <v>0.04</v>
      </c>
      <c r="N97" s="202">
        <v>0.1</v>
      </c>
      <c r="O97" s="202">
        <v>0.11</v>
      </c>
      <c r="P97" s="202">
        <v>0.13</v>
      </c>
      <c r="Q97" s="202">
        <v>0</v>
      </c>
      <c r="R97" s="202">
        <v>0.66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54.53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8.73</v>
      </c>
      <c r="AV97" s="202">
        <v>0</v>
      </c>
      <c r="AW97" s="202">
        <v>0.13</v>
      </c>
      <c r="AX97" s="202">
        <v>0.11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3.58</v>
      </c>
      <c r="E98" s="202">
        <v>0</v>
      </c>
      <c r="F98" s="202">
        <v>0</v>
      </c>
      <c r="G98" s="202">
        <v>7.58</v>
      </c>
      <c r="H98" s="202">
        <v>0</v>
      </c>
      <c r="I98" s="202">
        <v>0</v>
      </c>
      <c r="J98" s="202">
        <v>11.03</v>
      </c>
      <c r="K98" s="202">
        <v>0.05</v>
      </c>
      <c r="L98" s="202">
        <v>0.31</v>
      </c>
      <c r="M98" s="202">
        <v>0.04</v>
      </c>
      <c r="N98" s="202">
        <v>0.1</v>
      </c>
      <c r="O98" s="202">
        <v>0.11</v>
      </c>
      <c r="P98" s="202">
        <v>0.13</v>
      </c>
      <c r="Q98" s="202">
        <v>0</v>
      </c>
      <c r="R98" s="202">
        <v>0.66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54.53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8.73</v>
      </c>
      <c r="AV98" s="202">
        <v>0</v>
      </c>
      <c r="AW98" s="202">
        <v>0.13</v>
      </c>
      <c r="AX98" s="202">
        <v>0.11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7.0294999999999913E-2</v>
      </c>
      <c r="E99">
        <f t="shared" si="0"/>
        <v>0</v>
      </c>
      <c r="F99">
        <f t="shared" si="0"/>
        <v>0</v>
      </c>
      <c r="G99">
        <f t="shared" si="0"/>
        <v>0.19681250000000011</v>
      </c>
      <c r="H99">
        <f t="shared" si="0"/>
        <v>0</v>
      </c>
      <c r="I99">
        <f t="shared" si="0"/>
        <v>0</v>
      </c>
      <c r="J99">
        <f t="shared" si="0"/>
        <v>0.20725999999999975</v>
      </c>
      <c r="K99">
        <f t="shared" si="0"/>
        <v>1.1799999999999979E-3</v>
      </c>
      <c r="L99">
        <f t="shared" si="0"/>
        <v>7.5874999999999927E-3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3.1275000000000053E-3</v>
      </c>
      <c r="Q99">
        <f t="shared" si="0"/>
        <v>0</v>
      </c>
      <c r="R99">
        <f t="shared" si="0"/>
        <v>1.614999999999997E-2</v>
      </c>
      <c r="S99">
        <f t="shared" si="0"/>
        <v>0</v>
      </c>
      <c r="T99">
        <f t="shared" si="0"/>
        <v>1.4049999999999972E-3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1.3027774999999997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0.10251000000000016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6.3874999999999991E-3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0.20952000000000026</v>
      </c>
      <c r="AV99">
        <f t="shared" si="0"/>
        <v>9.3749999999999953E-4</v>
      </c>
      <c r="AW99">
        <f t="shared" si="0"/>
        <v>2.0924999999999993E-3</v>
      </c>
      <c r="AX99">
        <f t="shared" si="0"/>
        <v>1.8950000000000011E-3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27.83</v>
      </c>
      <c r="K3" s="202">
        <v>0</v>
      </c>
      <c r="L3" s="202">
        <v>11.1</v>
      </c>
      <c r="M3" s="202">
        <v>0.47</v>
      </c>
      <c r="N3" s="202">
        <v>1.22</v>
      </c>
      <c r="O3" s="202">
        <v>0</v>
      </c>
      <c r="P3" s="202">
        <v>1</v>
      </c>
      <c r="Q3" s="202">
        <v>0.21</v>
      </c>
      <c r="R3" s="202">
        <v>0.43</v>
      </c>
      <c r="S3" s="202">
        <v>0</v>
      </c>
      <c r="T3" s="202">
        <v>0</v>
      </c>
      <c r="U3" s="202">
        <v>2.12</v>
      </c>
      <c r="V3" s="202">
        <v>0.21</v>
      </c>
      <c r="W3" s="202">
        <v>0.46</v>
      </c>
      <c r="X3" s="202">
        <v>1.02</v>
      </c>
      <c r="Y3" s="202">
        <v>0</v>
      </c>
      <c r="Z3" s="202">
        <v>2.62</v>
      </c>
      <c r="AA3" s="202">
        <v>0.93</v>
      </c>
      <c r="AB3" s="202">
        <v>0</v>
      </c>
      <c r="AC3" s="202">
        <v>12.99</v>
      </c>
      <c r="AD3" s="202">
        <v>0</v>
      </c>
      <c r="AE3" s="202">
        <v>0</v>
      </c>
      <c r="AF3" s="202">
        <v>0</v>
      </c>
      <c r="AG3" s="202">
        <v>34.24</v>
      </c>
      <c r="AH3" s="202">
        <v>0</v>
      </c>
      <c r="AI3" s="202">
        <v>0</v>
      </c>
      <c r="AJ3" s="202">
        <v>0</v>
      </c>
      <c r="AK3" s="202">
        <v>17.22</v>
      </c>
      <c r="AL3" s="202">
        <v>0</v>
      </c>
      <c r="AM3" s="202">
        <v>0</v>
      </c>
      <c r="AN3" s="202">
        <v>0</v>
      </c>
      <c r="AO3" s="202">
        <v>137.04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27.83</v>
      </c>
      <c r="K4" s="202">
        <v>0.16</v>
      </c>
      <c r="L4" s="202">
        <v>11.1</v>
      </c>
      <c r="M4" s="202">
        <v>0.47</v>
      </c>
      <c r="N4" s="202">
        <v>1.22</v>
      </c>
      <c r="O4" s="202">
        <v>0</v>
      </c>
      <c r="P4" s="202">
        <v>1</v>
      </c>
      <c r="Q4" s="202">
        <v>0.21</v>
      </c>
      <c r="R4" s="202">
        <v>0.43</v>
      </c>
      <c r="S4" s="202">
        <v>0</v>
      </c>
      <c r="T4" s="202">
        <v>0</v>
      </c>
      <c r="U4" s="202">
        <v>2.09</v>
      </c>
      <c r="V4" s="202">
        <v>0.21</v>
      </c>
      <c r="W4" s="202">
        <v>0.46</v>
      </c>
      <c r="X4" s="202">
        <v>1.02</v>
      </c>
      <c r="Y4" s="202">
        <v>0</v>
      </c>
      <c r="Z4" s="202">
        <v>2.62</v>
      </c>
      <c r="AA4" s="202">
        <v>0.93</v>
      </c>
      <c r="AB4" s="202">
        <v>0</v>
      </c>
      <c r="AC4" s="202">
        <v>12.99</v>
      </c>
      <c r="AD4" s="202">
        <v>0</v>
      </c>
      <c r="AE4" s="202">
        <v>0</v>
      </c>
      <c r="AF4" s="202">
        <v>0</v>
      </c>
      <c r="AG4" s="202">
        <v>34.24</v>
      </c>
      <c r="AH4" s="202">
        <v>0</v>
      </c>
      <c r="AI4" s="202">
        <v>0</v>
      </c>
      <c r="AJ4" s="202">
        <v>0</v>
      </c>
      <c r="AK4" s="202">
        <v>17.22</v>
      </c>
      <c r="AL4" s="202">
        <v>0</v>
      </c>
      <c r="AM4" s="202">
        <v>0</v>
      </c>
      <c r="AN4" s="202">
        <v>0</v>
      </c>
      <c r="AO4" s="202">
        <v>137.04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27.83</v>
      </c>
      <c r="K5" s="202">
        <v>2.19</v>
      </c>
      <c r="L5" s="202">
        <v>106.36</v>
      </c>
      <c r="M5" s="202">
        <v>0.47</v>
      </c>
      <c r="N5" s="202">
        <v>1.22</v>
      </c>
      <c r="O5" s="202">
        <v>0</v>
      </c>
      <c r="P5" s="202">
        <v>1</v>
      </c>
      <c r="Q5" s="202">
        <v>0.21</v>
      </c>
      <c r="R5" s="202">
        <v>0.43</v>
      </c>
      <c r="S5" s="202">
        <v>0</v>
      </c>
      <c r="T5" s="202">
        <v>0</v>
      </c>
      <c r="U5" s="202">
        <v>2.09</v>
      </c>
      <c r="V5" s="202">
        <v>0.21</v>
      </c>
      <c r="W5" s="202">
        <v>0.46</v>
      </c>
      <c r="X5" s="202">
        <v>1.02</v>
      </c>
      <c r="Y5" s="202">
        <v>0</v>
      </c>
      <c r="Z5" s="202">
        <v>2.2000000000000002</v>
      </c>
      <c r="AA5" s="202">
        <v>0.93</v>
      </c>
      <c r="AB5" s="202">
        <v>0</v>
      </c>
      <c r="AC5" s="202">
        <v>12.99</v>
      </c>
      <c r="AD5" s="202">
        <v>0</v>
      </c>
      <c r="AE5" s="202">
        <v>0</v>
      </c>
      <c r="AF5" s="202">
        <v>0</v>
      </c>
      <c r="AG5" s="202">
        <v>34.24</v>
      </c>
      <c r="AH5" s="202">
        <v>0</v>
      </c>
      <c r="AI5" s="202">
        <v>0</v>
      </c>
      <c r="AJ5" s="202">
        <v>0</v>
      </c>
      <c r="AK5" s="202">
        <v>17.22</v>
      </c>
      <c r="AL5" s="202">
        <v>0</v>
      </c>
      <c r="AM5" s="202">
        <v>0</v>
      </c>
      <c r="AN5" s="202">
        <v>0</v>
      </c>
      <c r="AO5" s="202">
        <v>137.04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27.83</v>
      </c>
      <c r="K6" s="202">
        <v>2.19</v>
      </c>
      <c r="L6" s="202">
        <v>203</v>
      </c>
      <c r="M6" s="202">
        <v>0.47</v>
      </c>
      <c r="N6" s="202">
        <v>1.22</v>
      </c>
      <c r="O6" s="202">
        <v>0</v>
      </c>
      <c r="P6" s="202">
        <v>1</v>
      </c>
      <c r="Q6" s="202">
        <v>2.6</v>
      </c>
      <c r="R6" s="202">
        <v>0.44</v>
      </c>
      <c r="S6" s="202">
        <v>0</v>
      </c>
      <c r="T6" s="202">
        <v>0</v>
      </c>
      <c r="U6" s="202">
        <v>2.09</v>
      </c>
      <c r="V6" s="202">
        <v>0.21</v>
      </c>
      <c r="W6" s="202">
        <v>0.46</v>
      </c>
      <c r="X6" s="202">
        <v>1.02</v>
      </c>
      <c r="Y6" s="202">
        <v>0</v>
      </c>
      <c r="Z6" s="202">
        <v>2.2000000000000002</v>
      </c>
      <c r="AA6" s="202">
        <v>0.93</v>
      </c>
      <c r="AB6" s="202">
        <v>0</v>
      </c>
      <c r="AC6" s="202">
        <v>12.99</v>
      </c>
      <c r="AD6" s="202">
        <v>0</v>
      </c>
      <c r="AE6" s="202">
        <v>0</v>
      </c>
      <c r="AF6" s="202">
        <v>0</v>
      </c>
      <c r="AG6" s="202">
        <v>34.24</v>
      </c>
      <c r="AH6" s="202">
        <v>0</v>
      </c>
      <c r="AI6" s="202">
        <v>0</v>
      </c>
      <c r="AJ6" s="202">
        <v>0</v>
      </c>
      <c r="AK6" s="202">
        <v>17.22</v>
      </c>
      <c r="AL6" s="202">
        <v>0</v>
      </c>
      <c r="AM6" s="202">
        <v>0</v>
      </c>
      <c r="AN6" s="202">
        <v>0</v>
      </c>
      <c r="AO6" s="202">
        <v>137.04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27.83</v>
      </c>
      <c r="K7" s="202">
        <v>2.25</v>
      </c>
      <c r="L7" s="202">
        <v>262.92</v>
      </c>
      <c r="M7" s="202">
        <v>0.47</v>
      </c>
      <c r="N7" s="202">
        <v>1.22</v>
      </c>
      <c r="O7" s="202">
        <v>0</v>
      </c>
      <c r="P7" s="202">
        <v>1</v>
      </c>
      <c r="Q7" s="202">
        <v>2.96</v>
      </c>
      <c r="R7" s="202">
        <v>0.44</v>
      </c>
      <c r="S7" s="202">
        <v>0</v>
      </c>
      <c r="T7" s="202">
        <v>0</v>
      </c>
      <c r="U7" s="202">
        <v>2.09</v>
      </c>
      <c r="V7" s="202">
        <v>0.21</v>
      </c>
      <c r="W7" s="202">
        <v>0.46</v>
      </c>
      <c r="X7" s="202">
        <v>1.02</v>
      </c>
      <c r="Y7" s="202">
        <v>0</v>
      </c>
      <c r="Z7" s="202">
        <v>2.2000000000000002</v>
      </c>
      <c r="AA7" s="202">
        <v>0.93</v>
      </c>
      <c r="AB7" s="202">
        <v>0</v>
      </c>
      <c r="AC7" s="202">
        <v>12.99</v>
      </c>
      <c r="AD7" s="202">
        <v>0</v>
      </c>
      <c r="AE7" s="202">
        <v>0</v>
      </c>
      <c r="AF7" s="202">
        <v>0</v>
      </c>
      <c r="AG7" s="202">
        <v>34.24</v>
      </c>
      <c r="AH7" s="202">
        <v>0</v>
      </c>
      <c r="AI7" s="202">
        <v>0</v>
      </c>
      <c r="AJ7" s="202">
        <v>0</v>
      </c>
      <c r="AK7" s="202">
        <v>17.22</v>
      </c>
      <c r="AL7" s="202">
        <v>0</v>
      </c>
      <c r="AM7" s="202">
        <v>0</v>
      </c>
      <c r="AN7" s="202">
        <v>0</v>
      </c>
      <c r="AO7" s="202">
        <v>137.04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27.83</v>
      </c>
      <c r="K8" s="202">
        <v>1.63</v>
      </c>
      <c r="L8" s="202">
        <v>262.92</v>
      </c>
      <c r="M8" s="202">
        <v>0.47</v>
      </c>
      <c r="N8" s="202">
        <v>1.22</v>
      </c>
      <c r="O8" s="202">
        <v>0</v>
      </c>
      <c r="P8" s="202">
        <v>1</v>
      </c>
      <c r="Q8" s="202">
        <v>2.96</v>
      </c>
      <c r="R8" s="202">
        <v>6.19</v>
      </c>
      <c r="S8" s="202">
        <v>0</v>
      </c>
      <c r="T8" s="202">
        <v>0</v>
      </c>
      <c r="U8" s="202">
        <v>2.09</v>
      </c>
      <c r="V8" s="202">
        <v>0.21</v>
      </c>
      <c r="W8" s="202">
        <v>0.46</v>
      </c>
      <c r="X8" s="202">
        <v>1.02</v>
      </c>
      <c r="Y8" s="202">
        <v>0</v>
      </c>
      <c r="Z8" s="202">
        <v>17.14</v>
      </c>
      <c r="AA8" s="202">
        <v>0.93</v>
      </c>
      <c r="AB8" s="202">
        <v>0</v>
      </c>
      <c r="AC8" s="202">
        <v>12.99</v>
      </c>
      <c r="AD8" s="202">
        <v>0</v>
      </c>
      <c r="AE8" s="202">
        <v>0</v>
      </c>
      <c r="AF8" s="202">
        <v>0</v>
      </c>
      <c r="AG8" s="202">
        <v>34.24</v>
      </c>
      <c r="AH8" s="202">
        <v>0</v>
      </c>
      <c r="AI8" s="202">
        <v>0</v>
      </c>
      <c r="AJ8" s="202">
        <v>0</v>
      </c>
      <c r="AK8" s="202">
        <v>17.22</v>
      </c>
      <c r="AL8" s="202">
        <v>0</v>
      </c>
      <c r="AM8" s="202">
        <v>0</v>
      </c>
      <c r="AN8" s="202">
        <v>0</v>
      </c>
      <c r="AO8" s="202">
        <v>137.04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27.83</v>
      </c>
      <c r="K9" s="202">
        <v>2.19</v>
      </c>
      <c r="L9" s="202">
        <v>262.92</v>
      </c>
      <c r="M9" s="202">
        <v>0.47</v>
      </c>
      <c r="N9" s="202">
        <v>1.22</v>
      </c>
      <c r="O9" s="202">
        <v>0</v>
      </c>
      <c r="P9" s="202">
        <v>1.24</v>
      </c>
      <c r="Q9" s="202">
        <v>2.96</v>
      </c>
      <c r="R9" s="202">
        <v>6.19</v>
      </c>
      <c r="S9" s="202">
        <v>0</v>
      </c>
      <c r="T9" s="202">
        <v>0</v>
      </c>
      <c r="U9" s="202">
        <v>2.09</v>
      </c>
      <c r="V9" s="202">
        <v>0.21</v>
      </c>
      <c r="W9" s="202">
        <v>0.46</v>
      </c>
      <c r="X9" s="202">
        <v>1.02</v>
      </c>
      <c r="Y9" s="202">
        <v>0</v>
      </c>
      <c r="Z9" s="202">
        <v>17.14</v>
      </c>
      <c r="AA9" s="202">
        <v>0.93</v>
      </c>
      <c r="AB9" s="202">
        <v>0</v>
      </c>
      <c r="AC9" s="202">
        <v>12.99</v>
      </c>
      <c r="AD9" s="202">
        <v>0</v>
      </c>
      <c r="AE9" s="202">
        <v>0</v>
      </c>
      <c r="AF9" s="202">
        <v>0</v>
      </c>
      <c r="AG9" s="202">
        <v>34.24</v>
      </c>
      <c r="AH9" s="202">
        <v>0</v>
      </c>
      <c r="AI9" s="202">
        <v>0</v>
      </c>
      <c r="AJ9" s="202">
        <v>0</v>
      </c>
      <c r="AK9" s="202">
        <v>17.22</v>
      </c>
      <c r="AL9" s="202">
        <v>0</v>
      </c>
      <c r="AM9" s="202">
        <v>0</v>
      </c>
      <c r="AN9" s="202">
        <v>0</v>
      </c>
      <c r="AO9" s="202">
        <v>137.04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27.83</v>
      </c>
      <c r="K10" s="202">
        <v>2.19</v>
      </c>
      <c r="L10" s="202">
        <v>262.92</v>
      </c>
      <c r="M10" s="202">
        <v>0.47</v>
      </c>
      <c r="N10" s="202">
        <v>1.22</v>
      </c>
      <c r="O10" s="202">
        <v>0</v>
      </c>
      <c r="P10" s="202">
        <v>1.06</v>
      </c>
      <c r="Q10" s="202">
        <v>2.96</v>
      </c>
      <c r="R10" s="202">
        <v>6.19</v>
      </c>
      <c r="S10" s="202">
        <v>0</v>
      </c>
      <c r="T10" s="202">
        <v>0</v>
      </c>
      <c r="U10" s="202">
        <v>2.09</v>
      </c>
      <c r="V10" s="202">
        <v>0.21</v>
      </c>
      <c r="W10" s="202">
        <v>0.46</v>
      </c>
      <c r="X10" s="202">
        <v>1.02</v>
      </c>
      <c r="Y10" s="202">
        <v>0</v>
      </c>
      <c r="Z10" s="202">
        <v>46.13</v>
      </c>
      <c r="AA10" s="202">
        <v>19.940000000000001</v>
      </c>
      <c r="AB10" s="202">
        <v>0</v>
      </c>
      <c r="AC10" s="202">
        <v>12.99</v>
      </c>
      <c r="AD10" s="202">
        <v>0</v>
      </c>
      <c r="AE10" s="202">
        <v>0</v>
      </c>
      <c r="AF10" s="202">
        <v>0</v>
      </c>
      <c r="AG10" s="202">
        <v>34.24</v>
      </c>
      <c r="AH10" s="202">
        <v>0</v>
      </c>
      <c r="AI10" s="202">
        <v>0</v>
      </c>
      <c r="AJ10" s="202">
        <v>0</v>
      </c>
      <c r="AK10" s="202">
        <v>17.22</v>
      </c>
      <c r="AL10" s="202">
        <v>0</v>
      </c>
      <c r="AM10" s="202">
        <v>0</v>
      </c>
      <c r="AN10" s="202">
        <v>0</v>
      </c>
      <c r="AO10" s="202">
        <v>137.04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27.83</v>
      </c>
      <c r="K11" s="202">
        <v>2.19</v>
      </c>
      <c r="L11" s="202">
        <v>262.92</v>
      </c>
      <c r="M11" s="202">
        <v>0.47</v>
      </c>
      <c r="N11" s="202">
        <v>1.22</v>
      </c>
      <c r="O11" s="202">
        <v>0</v>
      </c>
      <c r="P11" s="202">
        <v>1.06</v>
      </c>
      <c r="Q11" s="202">
        <v>2.96</v>
      </c>
      <c r="R11" s="202">
        <v>6.19</v>
      </c>
      <c r="S11" s="202">
        <v>0</v>
      </c>
      <c r="T11" s="202">
        <v>0</v>
      </c>
      <c r="U11" s="202">
        <v>2.09</v>
      </c>
      <c r="V11" s="202">
        <v>0.21</v>
      </c>
      <c r="W11" s="202">
        <v>0.46</v>
      </c>
      <c r="X11" s="202">
        <v>1.02</v>
      </c>
      <c r="Y11" s="202">
        <v>0</v>
      </c>
      <c r="Z11" s="202">
        <v>46.13</v>
      </c>
      <c r="AA11" s="202">
        <v>19.940000000000001</v>
      </c>
      <c r="AB11" s="202">
        <v>0</v>
      </c>
      <c r="AC11" s="202">
        <v>12.99</v>
      </c>
      <c r="AD11" s="202">
        <v>0</v>
      </c>
      <c r="AE11" s="202">
        <v>0</v>
      </c>
      <c r="AF11" s="202">
        <v>0</v>
      </c>
      <c r="AG11" s="202">
        <v>34.630000000000003</v>
      </c>
      <c r="AH11" s="202">
        <v>0</v>
      </c>
      <c r="AI11" s="202">
        <v>0</v>
      </c>
      <c r="AJ11" s="202">
        <v>0</v>
      </c>
      <c r="AK11" s="202">
        <v>17.22</v>
      </c>
      <c r="AL11" s="202">
        <v>0</v>
      </c>
      <c r="AM11" s="202">
        <v>0</v>
      </c>
      <c r="AN11" s="202">
        <v>0</v>
      </c>
      <c r="AO11" s="202">
        <v>137.04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27.83</v>
      </c>
      <c r="K12" s="202">
        <v>2.19</v>
      </c>
      <c r="L12" s="202">
        <v>262.92</v>
      </c>
      <c r="M12" s="202">
        <v>0.47</v>
      </c>
      <c r="N12" s="202">
        <v>1.22</v>
      </c>
      <c r="O12" s="202">
        <v>0</v>
      </c>
      <c r="P12" s="202">
        <v>1.06</v>
      </c>
      <c r="Q12" s="202">
        <v>2.96</v>
      </c>
      <c r="R12" s="202">
        <v>6.19</v>
      </c>
      <c r="S12" s="202">
        <v>0</v>
      </c>
      <c r="T12" s="202">
        <v>0</v>
      </c>
      <c r="U12" s="202">
        <v>2.09</v>
      </c>
      <c r="V12" s="202">
        <v>0.21</v>
      </c>
      <c r="W12" s="202">
        <v>0.46</v>
      </c>
      <c r="X12" s="202">
        <v>1.02</v>
      </c>
      <c r="Y12" s="202">
        <v>0</v>
      </c>
      <c r="Z12" s="202">
        <v>46.13</v>
      </c>
      <c r="AA12" s="202">
        <v>19.940000000000001</v>
      </c>
      <c r="AB12" s="202">
        <v>0</v>
      </c>
      <c r="AC12" s="202">
        <v>12.99</v>
      </c>
      <c r="AD12" s="202">
        <v>0</v>
      </c>
      <c r="AE12" s="202">
        <v>0</v>
      </c>
      <c r="AF12" s="202">
        <v>0</v>
      </c>
      <c r="AG12" s="202">
        <v>34.630000000000003</v>
      </c>
      <c r="AH12" s="202">
        <v>0</v>
      </c>
      <c r="AI12" s="202">
        <v>0</v>
      </c>
      <c r="AJ12" s="202">
        <v>0</v>
      </c>
      <c r="AK12" s="202">
        <v>17.22</v>
      </c>
      <c r="AL12" s="202">
        <v>0</v>
      </c>
      <c r="AM12" s="202">
        <v>0</v>
      </c>
      <c r="AN12" s="202">
        <v>0</v>
      </c>
      <c r="AO12" s="202">
        <v>137.04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27.83</v>
      </c>
      <c r="K13" s="202">
        <v>2.19</v>
      </c>
      <c r="L13" s="202">
        <v>262.92</v>
      </c>
      <c r="M13" s="202">
        <v>0.47</v>
      </c>
      <c r="N13" s="202">
        <v>1.22</v>
      </c>
      <c r="O13" s="202">
        <v>0</v>
      </c>
      <c r="P13" s="202">
        <v>1.06</v>
      </c>
      <c r="Q13" s="202">
        <v>2.96</v>
      </c>
      <c r="R13" s="202">
        <v>6.19</v>
      </c>
      <c r="S13" s="202">
        <v>0</v>
      </c>
      <c r="T13" s="202">
        <v>0</v>
      </c>
      <c r="U13" s="202">
        <v>2.09</v>
      </c>
      <c r="V13" s="202">
        <v>0.21</v>
      </c>
      <c r="W13" s="202">
        <v>0.46</v>
      </c>
      <c r="X13" s="202">
        <v>1.02</v>
      </c>
      <c r="Y13" s="202">
        <v>0</v>
      </c>
      <c r="Z13" s="202">
        <v>46.13</v>
      </c>
      <c r="AA13" s="202">
        <v>19.940000000000001</v>
      </c>
      <c r="AB13" s="202">
        <v>0</v>
      </c>
      <c r="AC13" s="202">
        <v>12.99</v>
      </c>
      <c r="AD13" s="202">
        <v>0</v>
      </c>
      <c r="AE13" s="202">
        <v>0</v>
      </c>
      <c r="AF13" s="202">
        <v>0</v>
      </c>
      <c r="AG13" s="202">
        <v>34.630000000000003</v>
      </c>
      <c r="AH13" s="202">
        <v>0</v>
      </c>
      <c r="AI13" s="202">
        <v>0</v>
      </c>
      <c r="AJ13" s="202">
        <v>0</v>
      </c>
      <c r="AK13" s="202">
        <v>17.22</v>
      </c>
      <c r="AL13" s="202">
        <v>0</v>
      </c>
      <c r="AM13" s="202">
        <v>0</v>
      </c>
      <c r="AN13" s="202">
        <v>0</v>
      </c>
      <c r="AO13" s="202">
        <v>137.04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27.83</v>
      </c>
      <c r="K14" s="202">
        <v>2.19</v>
      </c>
      <c r="L14" s="202">
        <v>262.92</v>
      </c>
      <c r="M14" s="202">
        <v>0.47</v>
      </c>
      <c r="N14" s="202">
        <v>1.22</v>
      </c>
      <c r="O14" s="202">
        <v>0</v>
      </c>
      <c r="P14" s="202">
        <v>1.06</v>
      </c>
      <c r="Q14" s="202">
        <v>2.96</v>
      </c>
      <c r="R14" s="202">
        <v>6.19</v>
      </c>
      <c r="S14" s="202">
        <v>0</v>
      </c>
      <c r="T14" s="202">
        <v>0</v>
      </c>
      <c r="U14" s="202">
        <v>2.09</v>
      </c>
      <c r="V14" s="202">
        <v>0.21</v>
      </c>
      <c r="W14" s="202">
        <v>0.46</v>
      </c>
      <c r="X14" s="202">
        <v>1.02</v>
      </c>
      <c r="Y14" s="202">
        <v>0</v>
      </c>
      <c r="Z14" s="202">
        <v>46.13</v>
      </c>
      <c r="AA14" s="202">
        <v>19.940000000000001</v>
      </c>
      <c r="AB14" s="202">
        <v>0</v>
      </c>
      <c r="AC14" s="202">
        <v>12.99</v>
      </c>
      <c r="AD14" s="202">
        <v>0</v>
      </c>
      <c r="AE14" s="202">
        <v>0</v>
      </c>
      <c r="AF14" s="202">
        <v>0</v>
      </c>
      <c r="AG14" s="202">
        <v>34.630000000000003</v>
      </c>
      <c r="AH14" s="202">
        <v>0</v>
      </c>
      <c r="AI14" s="202">
        <v>0</v>
      </c>
      <c r="AJ14" s="202">
        <v>0</v>
      </c>
      <c r="AK14" s="202">
        <v>17.22</v>
      </c>
      <c r="AL14" s="202">
        <v>0</v>
      </c>
      <c r="AM14" s="202">
        <v>0</v>
      </c>
      <c r="AN14" s="202">
        <v>0</v>
      </c>
      <c r="AO14" s="202">
        <v>137.04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27.83</v>
      </c>
      <c r="K15" s="202">
        <v>2.19</v>
      </c>
      <c r="L15" s="202">
        <v>262.92</v>
      </c>
      <c r="M15" s="202">
        <v>0.47</v>
      </c>
      <c r="N15" s="202">
        <v>1.22</v>
      </c>
      <c r="O15" s="202">
        <v>0</v>
      </c>
      <c r="P15" s="202">
        <v>1.06</v>
      </c>
      <c r="Q15" s="202">
        <v>2.96</v>
      </c>
      <c r="R15" s="202">
        <v>6.19</v>
      </c>
      <c r="S15" s="202">
        <v>0</v>
      </c>
      <c r="T15" s="202">
        <v>0</v>
      </c>
      <c r="U15" s="202">
        <v>2.09</v>
      </c>
      <c r="V15" s="202">
        <v>0.21</v>
      </c>
      <c r="W15" s="202">
        <v>0.46</v>
      </c>
      <c r="X15" s="202">
        <v>1.02</v>
      </c>
      <c r="Y15" s="202">
        <v>0</v>
      </c>
      <c r="Z15" s="202">
        <v>46.13</v>
      </c>
      <c r="AA15" s="202">
        <v>19.93</v>
      </c>
      <c r="AB15" s="202">
        <v>0</v>
      </c>
      <c r="AC15" s="202">
        <v>12.99</v>
      </c>
      <c r="AD15" s="202">
        <v>0</v>
      </c>
      <c r="AE15" s="202">
        <v>0</v>
      </c>
      <c r="AF15" s="202">
        <v>0</v>
      </c>
      <c r="AG15" s="202">
        <v>34.630000000000003</v>
      </c>
      <c r="AH15" s="202">
        <v>0</v>
      </c>
      <c r="AI15" s="202">
        <v>0</v>
      </c>
      <c r="AJ15" s="202">
        <v>0</v>
      </c>
      <c r="AK15" s="202">
        <v>17.22</v>
      </c>
      <c r="AL15" s="202">
        <v>0</v>
      </c>
      <c r="AM15" s="202">
        <v>0</v>
      </c>
      <c r="AN15" s="202">
        <v>0</v>
      </c>
      <c r="AO15" s="202">
        <v>137.04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27.83</v>
      </c>
      <c r="K16" s="202">
        <v>2.19</v>
      </c>
      <c r="L16" s="202">
        <v>262.92</v>
      </c>
      <c r="M16" s="202">
        <v>0.47</v>
      </c>
      <c r="N16" s="202">
        <v>1.22</v>
      </c>
      <c r="O16" s="202">
        <v>0</v>
      </c>
      <c r="P16" s="202">
        <v>1.06</v>
      </c>
      <c r="Q16" s="202">
        <v>2.96</v>
      </c>
      <c r="R16" s="202">
        <v>6.19</v>
      </c>
      <c r="S16" s="202">
        <v>0</v>
      </c>
      <c r="T16" s="202">
        <v>0</v>
      </c>
      <c r="U16" s="202">
        <v>2.09</v>
      </c>
      <c r="V16" s="202">
        <v>0.21</v>
      </c>
      <c r="W16" s="202">
        <v>0.46</v>
      </c>
      <c r="X16" s="202">
        <v>1.02</v>
      </c>
      <c r="Y16" s="202">
        <v>0</v>
      </c>
      <c r="Z16" s="202">
        <v>46.13</v>
      </c>
      <c r="AA16" s="202">
        <v>19.93</v>
      </c>
      <c r="AB16" s="202">
        <v>0</v>
      </c>
      <c r="AC16" s="202">
        <v>12.99</v>
      </c>
      <c r="AD16" s="202">
        <v>0</v>
      </c>
      <c r="AE16" s="202">
        <v>0</v>
      </c>
      <c r="AF16" s="202">
        <v>0</v>
      </c>
      <c r="AG16" s="202">
        <v>34.630000000000003</v>
      </c>
      <c r="AH16" s="202">
        <v>0</v>
      </c>
      <c r="AI16" s="202">
        <v>0</v>
      </c>
      <c r="AJ16" s="202">
        <v>0</v>
      </c>
      <c r="AK16" s="202">
        <v>17.22</v>
      </c>
      <c r="AL16" s="202">
        <v>0</v>
      </c>
      <c r="AM16" s="202">
        <v>0</v>
      </c>
      <c r="AN16" s="202">
        <v>0</v>
      </c>
      <c r="AO16" s="202">
        <v>137.04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27.83</v>
      </c>
      <c r="K17" s="202">
        <v>2.19</v>
      </c>
      <c r="L17" s="202">
        <v>262.92</v>
      </c>
      <c r="M17" s="202">
        <v>0.47</v>
      </c>
      <c r="N17" s="202">
        <v>1.22</v>
      </c>
      <c r="O17" s="202">
        <v>0</v>
      </c>
      <c r="P17" s="202">
        <v>1.06</v>
      </c>
      <c r="Q17" s="202">
        <v>2.96</v>
      </c>
      <c r="R17" s="202">
        <v>6.19</v>
      </c>
      <c r="S17" s="202">
        <v>0</v>
      </c>
      <c r="T17" s="202">
        <v>0</v>
      </c>
      <c r="U17" s="202">
        <v>2.09</v>
      </c>
      <c r="V17" s="202">
        <v>2.99</v>
      </c>
      <c r="W17" s="202">
        <v>0.46</v>
      </c>
      <c r="X17" s="202">
        <v>1.02</v>
      </c>
      <c r="Y17" s="202">
        <v>0</v>
      </c>
      <c r="Z17" s="202">
        <v>46.13</v>
      </c>
      <c r="AA17" s="202">
        <v>19.93</v>
      </c>
      <c r="AB17" s="202">
        <v>0</v>
      </c>
      <c r="AC17" s="202">
        <v>12.99</v>
      </c>
      <c r="AD17" s="202">
        <v>0</v>
      </c>
      <c r="AE17" s="202">
        <v>0</v>
      </c>
      <c r="AF17" s="202">
        <v>0</v>
      </c>
      <c r="AG17" s="202">
        <v>34.630000000000003</v>
      </c>
      <c r="AH17" s="202">
        <v>0</v>
      </c>
      <c r="AI17" s="202">
        <v>0</v>
      </c>
      <c r="AJ17" s="202">
        <v>0</v>
      </c>
      <c r="AK17" s="202">
        <v>17.22</v>
      </c>
      <c r="AL17" s="202">
        <v>0</v>
      </c>
      <c r="AM17" s="202">
        <v>0</v>
      </c>
      <c r="AN17" s="202">
        <v>0</v>
      </c>
      <c r="AO17" s="202">
        <v>137.04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27.83</v>
      </c>
      <c r="K18" s="202">
        <v>2.19</v>
      </c>
      <c r="L18" s="202">
        <v>262.92</v>
      </c>
      <c r="M18" s="202">
        <v>0.47</v>
      </c>
      <c r="N18" s="202">
        <v>1.22</v>
      </c>
      <c r="O18" s="202">
        <v>0</v>
      </c>
      <c r="P18" s="202">
        <v>1.06</v>
      </c>
      <c r="Q18" s="202">
        <v>2.96</v>
      </c>
      <c r="R18" s="202">
        <v>6.19</v>
      </c>
      <c r="S18" s="202">
        <v>0</v>
      </c>
      <c r="T18" s="202">
        <v>0</v>
      </c>
      <c r="U18" s="202">
        <v>2.09</v>
      </c>
      <c r="V18" s="202">
        <v>2.99</v>
      </c>
      <c r="W18" s="202">
        <v>0.46</v>
      </c>
      <c r="X18" s="202">
        <v>1.02</v>
      </c>
      <c r="Y18" s="202">
        <v>0</v>
      </c>
      <c r="Z18" s="202">
        <v>46.13</v>
      </c>
      <c r="AA18" s="202">
        <v>19.93</v>
      </c>
      <c r="AB18" s="202">
        <v>0</v>
      </c>
      <c r="AC18" s="202">
        <v>12.99</v>
      </c>
      <c r="AD18" s="202">
        <v>0</v>
      </c>
      <c r="AE18" s="202">
        <v>0</v>
      </c>
      <c r="AF18" s="202">
        <v>0</v>
      </c>
      <c r="AG18" s="202">
        <v>34.630000000000003</v>
      </c>
      <c r="AH18" s="202">
        <v>0</v>
      </c>
      <c r="AI18" s="202">
        <v>0</v>
      </c>
      <c r="AJ18" s="202">
        <v>0</v>
      </c>
      <c r="AK18" s="202">
        <v>17.22</v>
      </c>
      <c r="AL18" s="202">
        <v>0</v>
      </c>
      <c r="AM18" s="202">
        <v>0</v>
      </c>
      <c r="AN18" s="202">
        <v>0</v>
      </c>
      <c r="AO18" s="202">
        <v>137.04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27.83</v>
      </c>
      <c r="K19" s="202">
        <v>2.19</v>
      </c>
      <c r="L19" s="202">
        <v>262.92</v>
      </c>
      <c r="M19" s="202">
        <v>0.47</v>
      </c>
      <c r="N19" s="202">
        <v>1.22</v>
      </c>
      <c r="O19" s="202">
        <v>0</v>
      </c>
      <c r="P19" s="202">
        <v>1.06</v>
      </c>
      <c r="Q19" s="202">
        <v>2.96</v>
      </c>
      <c r="R19" s="202">
        <v>6.19</v>
      </c>
      <c r="S19" s="202">
        <v>0</v>
      </c>
      <c r="T19" s="202">
        <v>0</v>
      </c>
      <c r="U19" s="202">
        <v>2.09</v>
      </c>
      <c r="V19" s="202">
        <v>2.99</v>
      </c>
      <c r="W19" s="202">
        <v>0.46</v>
      </c>
      <c r="X19" s="202">
        <v>1.02</v>
      </c>
      <c r="Y19" s="202">
        <v>0</v>
      </c>
      <c r="Z19" s="202">
        <v>46.13</v>
      </c>
      <c r="AA19" s="202">
        <v>19.93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34.630000000000003</v>
      </c>
      <c r="AH19" s="202">
        <v>0</v>
      </c>
      <c r="AI19" s="202">
        <v>0</v>
      </c>
      <c r="AJ19" s="202">
        <v>0</v>
      </c>
      <c r="AK19" s="202">
        <v>17.22</v>
      </c>
      <c r="AL19" s="202">
        <v>0</v>
      </c>
      <c r="AM19" s="202">
        <v>0</v>
      </c>
      <c r="AN19" s="202">
        <v>0</v>
      </c>
      <c r="AO19" s="202">
        <v>137.04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27.83</v>
      </c>
      <c r="K20" s="202">
        <v>2.19</v>
      </c>
      <c r="L20" s="202">
        <v>262.92</v>
      </c>
      <c r="M20" s="202">
        <v>0.47</v>
      </c>
      <c r="N20" s="202">
        <v>1.22</v>
      </c>
      <c r="O20" s="202">
        <v>0</v>
      </c>
      <c r="P20" s="202">
        <v>1.06</v>
      </c>
      <c r="Q20" s="202">
        <v>2.96</v>
      </c>
      <c r="R20" s="202">
        <v>6.19</v>
      </c>
      <c r="S20" s="202">
        <v>0</v>
      </c>
      <c r="T20" s="202">
        <v>0</v>
      </c>
      <c r="U20" s="202">
        <v>2.09</v>
      </c>
      <c r="V20" s="202">
        <v>2.99</v>
      </c>
      <c r="W20" s="202">
        <v>0.46</v>
      </c>
      <c r="X20" s="202">
        <v>1.02</v>
      </c>
      <c r="Y20" s="202">
        <v>0</v>
      </c>
      <c r="Z20" s="202">
        <v>46.13</v>
      </c>
      <c r="AA20" s="202">
        <v>19.93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34.630000000000003</v>
      </c>
      <c r="AH20" s="202">
        <v>0</v>
      </c>
      <c r="AI20" s="202">
        <v>0</v>
      </c>
      <c r="AJ20" s="202">
        <v>0</v>
      </c>
      <c r="AK20" s="202">
        <v>17.22</v>
      </c>
      <c r="AL20" s="202">
        <v>0</v>
      </c>
      <c r="AM20" s="202">
        <v>0</v>
      </c>
      <c r="AN20" s="202">
        <v>0</v>
      </c>
      <c r="AO20" s="202">
        <v>137.04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27.83</v>
      </c>
      <c r="K21" s="202">
        <v>2.19</v>
      </c>
      <c r="L21" s="202">
        <v>262.92</v>
      </c>
      <c r="M21" s="202">
        <v>0.47</v>
      </c>
      <c r="N21" s="202">
        <v>1.22</v>
      </c>
      <c r="O21" s="202">
        <v>0</v>
      </c>
      <c r="P21" s="202">
        <v>1.06</v>
      </c>
      <c r="Q21" s="202">
        <v>2.96</v>
      </c>
      <c r="R21" s="202">
        <v>6.19</v>
      </c>
      <c r="S21" s="202">
        <v>0</v>
      </c>
      <c r="T21" s="202">
        <v>0</v>
      </c>
      <c r="U21" s="202">
        <v>2.09</v>
      </c>
      <c r="V21" s="202">
        <v>2.99</v>
      </c>
      <c r="W21" s="202">
        <v>0.46</v>
      </c>
      <c r="X21" s="202">
        <v>1.02</v>
      </c>
      <c r="Y21" s="202">
        <v>0</v>
      </c>
      <c r="Z21" s="202">
        <v>46.13</v>
      </c>
      <c r="AA21" s="202">
        <v>19.93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34.630000000000003</v>
      </c>
      <c r="AH21" s="202">
        <v>0</v>
      </c>
      <c r="AI21" s="202">
        <v>0</v>
      </c>
      <c r="AJ21" s="202">
        <v>0</v>
      </c>
      <c r="AK21" s="202">
        <v>17.22</v>
      </c>
      <c r="AL21" s="202">
        <v>0</v>
      </c>
      <c r="AM21" s="202">
        <v>0</v>
      </c>
      <c r="AN21" s="202">
        <v>0</v>
      </c>
      <c r="AO21" s="202">
        <v>137.04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27.83</v>
      </c>
      <c r="K22" s="202">
        <v>2.19</v>
      </c>
      <c r="L22" s="202">
        <v>262.92</v>
      </c>
      <c r="M22" s="202">
        <v>0.47</v>
      </c>
      <c r="N22" s="202">
        <v>1.22</v>
      </c>
      <c r="O22" s="202">
        <v>0</v>
      </c>
      <c r="P22" s="202">
        <v>1.06</v>
      </c>
      <c r="Q22" s="202">
        <v>2.96</v>
      </c>
      <c r="R22" s="202">
        <v>6.19</v>
      </c>
      <c r="S22" s="202">
        <v>0</v>
      </c>
      <c r="T22" s="202">
        <v>0</v>
      </c>
      <c r="U22" s="202">
        <v>2.09</v>
      </c>
      <c r="V22" s="202">
        <v>2.99</v>
      </c>
      <c r="W22" s="202">
        <v>0.46</v>
      </c>
      <c r="X22" s="202">
        <v>1.02</v>
      </c>
      <c r="Y22" s="202">
        <v>0</v>
      </c>
      <c r="Z22" s="202">
        <v>46.13</v>
      </c>
      <c r="AA22" s="202">
        <v>19.93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34.630000000000003</v>
      </c>
      <c r="AH22" s="202">
        <v>0</v>
      </c>
      <c r="AI22" s="202">
        <v>0</v>
      </c>
      <c r="AJ22" s="202">
        <v>0</v>
      </c>
      <c r="AK22" s="202">
        <v>17.22</v>
      </c>
      <c r="AL22" s="202">
        <v>0</v>
      </c>
      <c r="AM22" s="202">
        <v>0</v>
      </c>
      <c r="AN22" s="202">
        <v>0</v>
      </c>
      <c r="AO22" s="202">
        <v>137.04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27.83</v>
      </c>
      <c r="K23" s="202">
        <v>2.19</v>
      </c>
      <c r="L23" s="202">
        <v>262.92</v>
      </c>
      <c r="M23" s="202">
        <v>0.47</v>
      </c>
      <c r="N23" s="202">
        <v>1.22</v>
      </c>
      <c r="O23" s="202">
        <v>0</v>
      </c>
      <c r="P23" s="202">
        <v>1.06</v>
      </c>
      <c r="Q23" s="202">
        <v>2.96</v>
      </c>
      <c r="R23" s="202">
        <v>6.19</v>
      </c>
      <c r="S23" s="202">
        <v>0</v>
      </c>
      <c r="T23" s="202">
        <v>0</v>
      </c>
      <c r="U23" s="202">
        <v>2.09</v>
      </c>
      <c r="V23" s="202">
        <v>2.99</v>
      </c>
      <c r="W23" s="202">
        <v>0.46</v>
      </c>
      <c r="X23" s="202">
        <v>1.02</v>
      </c>
      <c r="Y23" s="202">
        <v>0</v>
      </c>
      <c r="Z23" s="202">
        <v>46.13</v>
      </c>
      <c r="AA23" s="202">
        <v>19.93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34.630000000000003</v>
      </c>
      <c r="AH23" s="202">
        <v>0</v>
      </c>
      <c r="AI23" s="202">
        <v>0</v>
      </c>
      <c r="AJ23" s="202">
        <v>0</v>
      </c>
      <c r="AK23" s="202">
        <v>17.22</v>
      </c>
      <c r="AL23" s="202">
        <v>0</v>
      </c>
      <c r="AM23" s="202">
        <v>0</v>
      </c>
      <c r="AN23" s="202">
        <v>0</v>
      </c>
      <c r="AO23" s="202">
        <v>137.04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27.83</v>
      </c>
      <c r="K24" s="202">
        <v>2.19</v>
      </c>
      <c r="L24" s="202">
        <v>262.92</v>
      </c>
      <c r="M24" s="202">
        <v>0.47</v>
      </c>
      <c r="N24" s="202">
        <v>1.22</v>
      </c>
      <c r="O24" s="202">
        <v>0</v>
      </c>
      <c r="P24" s="202">
        <v>1.06</v>
      </c>
      <c r="Q24" s="202">
        <v>2.96</v>
      </c>
      <c r="R24" s="202">
        <v>6.19</v>
      </c>
      <c r="S24" s="202">
        <v>0</v>
      </c>
      <c r="T24" s="202">
        <v>0</v>
      </c>
      <c r="U24" s="202">
        <v>2.09</v>
      </c>
      <c r="V24" s="202">
        <v>2.99</v>
      </c>
      <c r="W24" s="202">
        <v>0.46</v>
      </c>
      <c r="X24" s="202">
        <v>1.02</v>
      </c>
      <c r="Y24" s="202">
        <v>0</v>
      </c>
      <c r="Z24" s="202">
        <v>46.13</v>
      </c>
      <c r="AA24" s="202">
        <v>19.93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34.630000000000003</v>
      </c>
      <c r="AH24" s="202">
        <v>0</v>
      </c>
      <c r="AI24" s="202">
        <v>0</v>
      </c>
      <c r="AJ24" s="202">
        <v>0</v>
      </c>
      <c r="AK24" s="202">
        <v>17.22</v>
      </c>
      <c r="AL24" s="202">
        <v>0</v>
      </c>
      <c r="AM24" s="202">
        <v>0</v>
      </c>
      <c r="AN24" s="202">
        <v>0</v>
      </c>
      <c r="AO24" s="202">
        <v>137.04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27.83</v>
      </c>
      <c r="K25" s="202">
        <v>2.19</v>
      </c>
      <c r="L25" s="202">
        <v>262.92</v>
      </c>
      <c r="M25" s="202">
        <v>0.47</v>
      </c>
      <c r="N25" s="202">
        <v>1.22</v>
      </c>
      <c r="O25" s="202">
        <v>0</v>
      </c>
      <c r="P25" s="202">
        <v>1.06</v>
      </c>
      <c r="Q25" s="202">
        <v>2.96</v>
      </c>
      <c r="R25" s="202">
        <v>6.19</v>
      </c>
      <c r="S25" s="202">
        <v>0</v>
      </c>
      <c r="T25" s="202">
        <v>0</v>
      </c>
      <c r="U25" s="202">
        <v>2.09</v>
      </c>
      <c r="V25" s="202">
        <v>2.99</v>
      </c>
      <c r="W25" s="202">
        <v>0.46</v>
      </c>
      <c r="X25" s="202">
        <v>1.02</v>
      </c>
      <c r="Y25" s="202">
        <v>0</v>
      </c>
      <c r="Z25" s="202">
        <v>2.2000000000000002</v>
      </c>
      <c r="AA25" s="202">
        <v>0.93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34.43</v>
      </c>
      <c r="AH25" s="202">
        <v>0</v>
      </c>
      <c r="AI25" s="202">
        <v>0</v>
      </c>
      <c r="AJ25" s="202">
        <v>0</v>
      </c>
      <c r="AK25" s="202">
        <v>17.22</v>
      </c>
      <c r="AL25" s="202">
        <v>0</v>
      </c>
      <c r="AM25" s="202">
        <v>0</v>
      </c>
      <c r="AN25" s="202">
        <v>0</v>
      </c>
      <c r="AO25" s="202">
        <v>137.04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27.83</v>
      </c>
      <c r="K26" s="202">
        <v>2.19</v>
      </c>
      <c r="L26" s="202">
        <v>262.92</v>
      </c>
      <c r="M26" s="202">
        <v>0.47</v>
      </c>
      <c r="N26" s="202">
        <v>1.22</v>
      </c>
      <c r="O26" s="202">
        <v>0</v>
      </c>
      <c r="P26" s="202">
        <v>1.06</v>
      </c>
      <c r="Q26" s="202">
        <v>2.96</v>
      </c>
      <c r="R26" s="202">
        <v>6.19</v>
      </c>
      <c r="S26" s="202">
        <v>0</v>
      </c>
      <c r="T26" s="202">
        <v>0</v>
      </c>
      <c r="U26" s="202">
        <v>2.09</v>
      </c>
      <c r="V26" s="202">
        <v>0.37</v>
      </c>
      <c r="W26" s="202">
        <v>0.46</v>
      </c>
      <c r="X26" s="202">
        <v>1.02</v>
      </c>
      <c r="Y26" s="202">
        <v>0</v>
      </c>
      <c r="Z26" s="202">
        <v>2.2000000000000002</v>
      </c>
      <c r="AA26" s="202">
        <v>0.93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34.43</v>
      </c>
      <c r="AH26" s="202">
        <v>0</v>
      </c>
      <c r="AI26" s="202">
        <v>0</v>
      </c>
      <c r="AJ26" s="202">
        <v>0</v>
      </c>
      <c r="AK26" s="202">
        <v>17.22</v>
      </c>
      <c r="AL26" s="202">
        <v>0</v>
      </c>
      <c r="AM26" s="202">
        <v>0</v>
      </c>
      <c r="AN26" s="202">
        <v>0</v>
      </c>
      <c r="AO26" s="202">
        <v>137.04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21.16</v>
      </c>
      <c r="H27" s="202">
        <v>0</v>
      </c>
      <c r="I27" s="202">
        <v>0</v>
      </c>
      <c r="J27" s="202">
        <v>27.83</v>
      </c>
      <c r="K27" s="202">
        <v>2.19</v>
      </c>
      <c r="L27" s="202">
        <v>262.92</v>
      </c>
      <c r="M27" s="202">
        <v>0.47</v>
      </c>
      <c r="N27" s="202">
        <v>1.22</v>
      </c>
      <c r="O27" s="202">
        <v>0</v>
      </c>
      <c r="P27" s="202">
        <v>1.06</v>
      </c>
      <c r="Q27" s="202">
        <v>2.96</v>
      </c>
      <c r="R27" s="202">
        <v>6.19</v>
      </c>
      <c r="S27" s="202">
        <v>0</v>
      </c>
      <c r="T27" s="202">
        <v>0</v>
      </c>
      <c r="U27" s="202">
        <v>2.09</v>
      </c>
      <c r="V27" s="202">
        <v>0.21</v>
      </c>
      <c r="W27" s="202">
        <v>0.46</v>
      </c>
      <c r="X27" s="202">
        <v>1.02</v>
      </c>
      <c r="Y27" s="202">
        <v>0</v>
      </c>
      <c r="Z27" s="202">
        <v>2.2000000000000002</v>
      </c>
      <c r="AA27" s="202">
        <v>0.93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34.43</v>
      </c>
      <c r="AH27" s="202">
        <v>0</v>
      </c>
      <c r="AI27" s="202">
        <v>0</v>
      </c>
      <c r="AJ27" s="202">
        <v>0</v>
      </c>
      <c r="AK27" s="202">
        <v>17.22</v>
      </c>
      <c r="AL27" s="202">
        <v>0</v>
      </c>
      <c r="AM27" s="202">
        <v>0</v>
      </c>
      <c r="AN27" s="202">
        <v>0</v>
      </c>
      <c r="AO27" s="202">
        <v>137.04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21.16</v>
      </c>
      <c r="H28" s="202">
        <v>0</v>
      </c>
      <c r="I28" s="202">
        <v>0</v>
      </c>
      <c r="J28" s="202">
        <v>27.83</v>
      </c>
      <c r="K28" s="202">
        <v>2.19</v>
      </c>
      <c r="L28" s="202">
        <v>262.92</v>
      </c>
      <c r="M28" s="202">
        <v>0.47</v>
      </c>
      <c r="N28" s="202">
        <v>1.22</v>
      </c>
      <c r="O28" s="202">
        <v>0</v>
      </c>
      <c r="P28" s="202">
        <v>1.06</v>
      </c>
      <c r="Q28" s="202">
        <v>2.96</v>
      </c>
      <c r="R28" s="202">
        <v>0.44</v>
      </c>
      <c r="S28" s="202">
        <v>0</v>
      </c>
      <c r="T28" s="202">
        <v>0</v>
      </c>
      <c r="U28" s="202">
        <v>2.09</v>
      </c>
      <c r="V28" s="202">
        <v>0.21</v>
      </c>
      <c r="W28" s="202">
        <v>0.46</v>
      </c>
      <c r="X28" s="202">
        <v>1.02</v>
      </c>
      <c r="Y28" s="202">
        <v>0</v>
      </c>
      <c r="Z28" s="202">
        <v>2.2000000000000002</v>
      </c>
      <c r="AA28" s="202">
        <v>0.93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34.43</v>
      </c>
      <c r="AH28" s="202">
        <v>0</v>
      </c>
      <c r="AI28" s="202">
        <v>0</v>
      </c>
      <c r="AJ28" s="202">
        <v>0</v>
      </c>
      <c r="AK28" s="202">
        <v>17.22</v>
      </c>
      <c r="AL28" s="202">
        <v>0</v>
      </c>
      <c r="AM28" s="202">
        <v>0</v>
      </c>
      <c r="AN28" s="202">
        <v>0</v>
      </c>
      <c r="AO28" s="202">
        <v>137.04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21.16</v>
      </c>
      <c r="H29" s="202">
        <v>0</v>
      </c>
      <c r="I29" s="202">
        <v>0</v>
      </c>
      <c r="J29" s="202">
        <v>27.83</v>
      </c>
      <c r="K29" s="202">
        <v>2.19</v>
      </c>
      <c r="L29" s="202">
        <v>262.92</v>
      </c>
      <c r="M29" s="202">
        <v>0.47</v>
      </c>
      <c r="N29" s="202">
        <v>1.22</v>
      </c>
      <c r="O29" s="202">
        <v>0</v>
      </c>
      <c r="P29" s="202">
        <v>1.06</v>
      </c>
      <c r="Q29" s="202">
        <v>2.96</v>
      </c>
      <c r="R29" s="202">
        <v>0.44</v>
      </c>
      <c r="S29" s="202">
        <v>0</v>
      </c>
      <c r="T29" s="202">
        <v>0</v>
      </c>
      <c r="U29" s="202">
        <v>2.09</v>
      </c>
      <c r="V29" s="202">
        <v>0.21</v>
      </c>
      <c r="W29" s="202">
        <v>0.46</v>
      </c>
      <c r="X29" s="202">
        <v>1.02</v>
      </c>
      <c r="Y29" s="202">
        <v>0</v>
      </c>
      <c r="Z29" s="202">
        <v>2.2000000000000002</v>
      </c>
      <c r="AA29" s="202">
        <v>0.93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34.43</v>
      </c>
      <c r="AH29" s="202">
        <v>0</v>
      </c>
      <c r="AI29" s="202">
        <v>0</v>
      </c>
      <c r="AJ29" s="202">
        <v>0</v>
      </c>
      <c r="AK29" s="202">
        <v>17.22</v>
      </c>
      <c r="AL29" s="202">
        <v>0</v>
      </c>
      <c r="AM29" s="202">
        <v>0</v>
      </c>
      <c r="AN29" s="202">
        <v>0</v>
      </c>
      <c r="AO29" s="202">
        <v>137.04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21.16</v>
      </c>
      <c r="H30" s="202">
        <v>0</v>
      </c>
      <c r="I30" s="202">
        <v>0</v>
      </c>
      <c r="J30" s="202">
        <v>27.83</v>
      </c>
      <c r="K30" s="202">
        <v>2.19</v>
      </c>
      <c r="L30" s="202">
        <v>262.92</v>
      </c>
      <c r="M30" s="202">
        <v>0.47</v>
      </c>
      <c r="N30" s="202">
        <v>1.22</v>
      </c>
      <c r="O30" s="202">
        <v>0</v>
      </c>
      <c r="P30" s="202">
        <v>1.06</v>
      </c>
      <c r="Q30" s="202">
        <v>2.96</v>
      </c>
      <c r="R30" s="202">
        <v>0.44</v>
      </c>
      <c r="S30" s="202">
        <v>0</v>
      </c>
      <c r="T30" s="202">
        <v>0</v>
      </c>
      <c r="U30" s="202">
        <v>2.09</v>
      </c>
      <c r="V30" s="202">
        <v>0.21</v>
      </c>
      <c r="W30" s="202">
        <v>0.46</v>
      </c>
      <c r="X30" s="202">
        <v>1.02</v>
      </c>
      <c r="Y30" s="202">
        <v>0</v>
      </c>
      <c r="Z30" s="202">
        <v>2.2000000000000002</v>
      </c>
      <c r="AA30" s="202">
        <v>0.93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34.43</v>
      </c>
      <c r="AH30" s="202">
        <v>0</v>
      </c>
      <c r="AI30" s="202">
        <v>0</v>
      </c>
      <c r="AJ30" s="202">
        <v>0</v>
      </c>
      <c r="AK30" s="202">
        <v>17.22</v>
      </c>
      <c r="AL30" s="202">
        <v>0</v>
      </c>
      <c r="AM30" s="202">
        <v>0</v>
      </c>
      <c r="AN30" s="202">
        <v>0</v>
      </c>
      <c r="AO30" s="202">
        <v>137.04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21.16</v>
      </c>
      <c r="H31" s="202">
        <v>0</v>
      </c>
      <c r="I31" s="202">
        <v>0</v>
      </c>
      <c r="J31" s="202">
        <v>27.83</v>
      </c>
      <c r="K31" s="202">
        <v>2.19</v>
      </c>
      <c r="L31" s="202">
        <v>262.92</v>
      </c>
      <c r="M31" s="202">
        <v>0.47</v>
      </c>
      <c r="N31" s="202">
        <v>1.22</v>
      </c>
      <c r="O31" s="202">
        <v>0</v>
      </c>
      <c r="P31" s="202">
        <v>1.06</v>
      </c>
      <c r="Q31" s="202">
        <v>2.96</v>
      </c>
      <c r="R31" s="202">
        <v>0.44</v>
      </c>
      <c r="S31" s="202">
        <v>0</v>
      </c>
      <c r="T31" s="202">
        <v>0</v>
      </c>
      <c r="U31" s="202">
        <v>2.09</v>
      </c>
      <c r="V31" s="202">
        <v>0.21</v>
      </c>
      <c r="W31" s="202">
        <v>0.46</v>
      </c>
      <c r="X31" s="202">
        <v>1.02</v>
      </c>
      <c r="Y31" s="202">
        <v>0</v>
      </c>
      <c r="Z31" s="202">
        <v>2.62</v>
      </c>
      <c r="AA31" s="202">
        <v>0.93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34.43</v>
      </c>
      <c r="AH31" s="202">
        <v>0</v>
      </c>
      <c r="AI31" s="202">
        <v>0</v>
      </c>
      <c r="AJ31" s="202">
        <v>0</v>
      </c>
      <c r="AK31" s="202">
        <v>17.22</v>
      </c>
      <c r="AL31" s="202">
        <v>0</v>
      </c>
      <c r="AM31" s="202">
        <v>0</v>
      </c>
      <c r="AN31" s="202">
        <v>0</v>
      </c>
      <c r="AO31" s="202">
        <v>137.04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21.16</v>
      </c>
      <c r="H32" s="202">
        <v>0</v>
      </c>
      <c r="I32" s="202">
        <v>0</v>
      </c>
      <c r="J32" s="202">
        <v>27.83</v>
      </c>
      <c r="K32" s="202">
        <v>2.19</v>
      </c>
      <c r="L32" s="202">
        <v>262.92</v>
      </c>
      <c r="M32" s="202">
        <v>0.47</v>
      </c>
      <c r="N32" s="202">
        <v>1.22</v>
      </c>
      <c r="O32" s="202">
        <v>0</v>
      </c>
      <c r="P32" s="202">
        <v>1.06</v>
      </c>
      <c r="Q32" s="202">
        <v>2.96</v>
      </c>
      <c r="R32" s="202">
        <v>0.44</v>
      </c>
      <c r="S32" s="202">
        <v>0</v>
      </c>
      <c r="T32" s="202">
        <v>0</v>
      </c>
      <c r="U32" s="202">
        <v>2.09</v>
      </c>
      <c r="V32" s="202">
        <v>0.21</v>
      </c>
      <c r="W32" s="202">
        <v>0.46</v>
      </c>
      <c r="X32" s="202">
        <v>1.02</v>
      </c>
      <c r="Y32" s="202">
        <v>0</v>
      </c>
      <c r="Z32" s="202">
        <v>2.62</v>
      </c>
      <c r="AA32" s="202">
        <v>0.93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34.43</v>
      </c>
      <c r="AH32" s="202">
        <v>0</v>
      </c>
      <c r="AI32" s="202">
        <v>0</v>
      </c>
      <c r="AJ32" s="202">
        <v>0</v>
      </c>
      <c r="AK32" s="202">
        <v>17.22</v>
      </c>
      <c r="AL32" s="202">
        <v>0</v>
      </c>
      <c r="AM32" s="202">
        <v>0</v>
      </c>
      <c r="AN32" s="202">
        <v>0</v>
      </c>
      <c r="AO32" s="202">
        <v>137.04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21.16</v>
      </c>
      <c r="H33" s="202">
        <v>0</v>
      </c>
      <c r="I33" s="202">
        <v>0</v>
      </c>
      <c r="J33" s="202">
        <v>27.83</v>
      </c>
      <c r="K33" s="202">
        <v>2.15</v>
      </c>
      <c r="L33" s="202">
        <v>262.92</v>
      </c>
      <c r="M33" s="202">
        <v>0.47</v>
      </c>
      <c r="N33" s="202">
        <v>1.22</v>
      </c>
      <c r="O33" s="202">
        <v>0</v>
      </c>
      <c r="P33" s="202">
        <v>1.06</v>
      </c>
      <c r="Q33" s="202">
        <v>2.96</v>
      </c>
      <c r="R33" s="202">
        <v>6.19</v>
      </c>
      <c r="S33" s="202">
        <v>0</v>
      </c>
      <c r="T33" s="202">
        <v>0</v>
      </c>
      <c r="U33" s="202">
        <v>2.14</v>
      </c>
      <c r="V33" s="202">
        <v>0.21</v>
      </c>
      <c r="W33" s="202">
        <v>0.46</v>
      </c>
      <c r="X33" s="202">
        <v>1.02</v>
      </c>
      <c r="Y33" s="202">
        <v>0</v>
      </c>
      <c r="Z33" s="202">
        <v>2.62</v>
      </c>
      <c r="AA33" s="202">
        <v>0.93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34.43</v>
      </c>
      <c r="AH33" s="202">
        <v>0</v>
      </c>
      <c r="AI33" s="202">
        <v>0</v>
      </c>
      <c r="AJ33" s="202">
        <v>0</v>
      </c>
      <c r="AK33" s="202">
        <v>17.22</v>
      </c>
      <c r="AL33" s="202">
        <v>0</v>
      </c>
      <c r="AM33" s="202">
        <v>0</v>
      </c>
      <c r="AN33" s="202">
        <v>0</v>
      </c>
      <c r="AO33" s="202">
        <v>137.04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21.16</v>
      </c>
      <c r="H34" s="202">
        <v>0</v>
      </c>
      <c r="I34" s="202">
        <v>0</v>
      </c>
      <c r="J34" s="202">
        <v>27.83</v>
      </c>
      <c r="K34" s="202">
        <v>2.19</v>
      </c>
      <c r="L34" s="202">
        <v>262.92</v>
      </c>
      <c r="M34" s="202">
        <v>0.47</v>
      </c>
      <c r="N34" s="202">
        <v>1.22</v>
      </c>
      <c r="O34" s="202">
        <v>0</v>
      </c>
      <c r="P34" s="202">
        <v>1.06</v>
      </c>
      <c r="Q34" s="202">
        <v>2.96</v>
      </c>
      <c r="R34" s="202">
        <v>6.19</v>
      </c>
      <c r="S34" s="202">
        <v>0</v>
      </c>
      <c r="T34" s="202">
        <v>0</v>
      </c>
      <c r="U34" s="202">
        <v>2.12</v>
      </c>
      <c r="V34" s="202">
        <v>2.2000000000000002</v>
      </c>
      <c r="W34" s="202">
        <v>0.46</v>
      </c>
      <c r="X34" s="202">
        <v>1.02</v>
      </c>
      <c r="Y34" s="202">
        <v>0</v>
      </c>
      <c r="Z34" s="202">
        <v>58.62</v>
      </c>
      <c r="AA34" s="202">
        <v>19.93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34.43</v>
      </c>
      <c r="AH34" s="202">
        <v>0</v>
      </c>
      <c r="AI34" s="202">
        <v>0</v>
      </c>
      <c r="AJ34" s="202">
        <v>0</v>
      </c>
      <c r="AK34" s="202">
        <v>17.22</v>
      </c>
      <c r="AL34" s="202">
        <v>0</v>
      </c>
      <c r="AM34" s="202">
        <v>0</v>
      </c>
      <c r="AN34" s="202">
        <v>0</v>
      </c>
      <c r="AO34" s="202">
        <v>137.04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21.16</v>
      </c>
      <c r="H35" s="202">
        <v>0</v>
      </c>
      <c r="I35" s="202">
        <v>0</v>
      </c>
      <c r="J35" s="202">
        <v>27.83</v>
      </c>
      <c r="K35" s="202">
        <v>2.19</v>
      </c>
      <c r="L35" s="202">
        <v>262.92</v>
      </c>
      <c r="M35" s="202">
        <v>0.47</v>
      </c>
      <c r="N35" s="202">
        <v>1.22</v>
      </c>
      <c r="O35" s="202">
        <v>0</v>
      </c>
      <c r="P35" s="202">
        <v>1.06</v>
      </c>
      <c r="Q35" s="202">
        <v>2.96</v>
      </c>
      <c r="R35" s="202">
        <v>6.19</v>
      </c>
      <c r="S35" s="202">
        <v>0</v>
      </c>
      <c r="T35" s="202">
        <v>0</v>
      </c>
      <c r="U35" s="202">
        <v>2.12</v>
      </c>
      <c r="V35" s="202">
        <v>2.99</v>
      </c>
      <c r="W35" s="202">
        <v>0.46</v>
      </c>
      <c r="X35" s="202">
        <v>1.02</v>
      </c>
      <c r="Y35" s="202">
        <v>0</v>
      </c>
      <c r="Z35" s="202">
        <v>58.62</v>
      </c>
      <c r="AA35" s="202">
        <v>19.93</v>
      </c>
      <c r="AB35" s="202">
        <v>0</v>
      </c>
      <c r="AC35" s="202">
        <v>12.99</v>
      </c>
      <c r="AD35" s="202">
        <v>0</v>
      </c>
      <c r="AE35" s="202">
        <v>0</v>
      </c>
      <c r="AF35" s="202">
        <v>0</v>
      </c>
      <c r="AG35" s="202">
        <v>34.43</v>
      </c>
      <c r="AH35" s="202">
        <v>0</v>
      </c>
      <c r="AI35" s="202">
        <v>0</v>
      </c>
      <c r="AJ35" s="202">
        <v>0</v>
      </c>
      <c r="AK35" s="202">
        <v>17.22</v>
      </c>
      <c r="AL35" s="202">
        <v>0</v>
      </c>
      <c r="AM35" s="202">
        <v>0</v>
      </c>
      <c r="AN35" s="202">
        <v>0</v>
      </c>
      <c r="AO35" s="202">
        <v>137.04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21.16</v>
      </c>
      <c r="H36" s="202">
        <v>0</v>
      </c>
      <c r="I36" s="202">
        <v>0</v>
      </c>
      <c r="J36" s="202">
        <v>27.83</v>
      </c>
      <c r="K36" s="202">
        <v>2.19</v>
      </c>
      <c r="L36" s="202">
        <v>262.92</v>
      </c>
      <c r="M36" s="202">
        <v>0.47</v>
      </c>
      <c r="N36" s="202">
        <v>1.22</v>
      </c>
      <c r="O36" s="202">
        <v>0</v>
      </c>
      <c r="P36" s="202">
        <v>1.06</v>
      </c>
      <c r="Q36" s="202">
        <v>2.96</v>
      </c>
      <c r="R36" s="202">
        <v>6.19</v>
      </c>
      <c r="S36" s="202">
        <v>0</v>
      </c>
      <c r="T36" s="202">
        <v>0</v>
      </c>
      <c r="U36" s="202">
        <v>2.12</v>
      </c>
      <c r="V36" s="202">
        <v>2.99</v>
      </c>
      <c r="W36" s="202">
        <v>0.46</v>
      </c>
      <c r="X36" s="202">
        <v>1.02</v>
      </c>
      <c r="Y36" s="202">
        <v>0</v>
      </c>
      <c r="Z36" s="202">
        <v>58.62</v>
      </c>
      <c r="AA36" s="202">
        <v>19.93</v>
      </c>
      <c r="AB36" s="202">
        <v>0</v>
      </c>
      <c r="AC36" s="202">
        <v>12.99</v>
      </c>
      <c r="AD36" s="202">
        <v>0</v>
      </c>
      <c r="AE36" s="202">
        <v>0</v>
      </c>
      <c r="AF36" s="202">
        <v>0</v>
      </c>
      <c r="AG36" s="202">
        <v>34.43</v>
      </c>
      <c r="AH36" s="202">
        <v>0</v>
      </c>
      <c r="AI36" s="202">
        <v>0</v>
      </c>
      <c r="AJ36" s="202">
        <v>0</v>
      </c>
      <c r="AK36" s="202">
        <v>17.22</v>
      </c>
      <c r="AL36" s="202">
        <v>0</v>
      </c>
      <c r="AM36" s="202">
        <v>0</v>
      </c>
      <c r="AN36" s="202">
        <v>0</v>
      </c>
      <c r="AO36" s="202">
        <v>137.04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21.16</v>
      </c>
      <c r="H37" s="202">
        <v>0</v>
      </c>
      <c r="I37" s="202">
        <v>0</v>
      </c>
      <c r="J37" s="202">
        <v>27.83</v>
      </c>
      <c r="K37" s="202">
        <v>2.19</v>
      </c>
      <c r="L37" s="202">
        <v>262.92</v>
      </c>
      <c r="M37" s="202">
        <v>0.47</v>
      </c>
      <c r="N37" s="202">
        <v>1.22</v>
      </c>
      <c r="O37" s="202">
        <v>0</v>
      </c>
      <c r="P37" s="202">
        <v>1.06</v>
      </c>
      <c r="Q37" s="202">
        <v>2.96</v>
      </c>
      <c r="R37" s="202">
        <v>6.19</v>
      </c>
      <c r="S37" s="202">
        <v>0</v>
      </c>
      <c r="T37" s="202">
        <v>0</v>
      </c>
      <c r="U37" s="202">
        <v>2.12</v>
      </c>
      <c r="V37" s="202">
        <v>2.99</v>
      </c>
      <c r="W37" s="202">
        <v>0.46</v>
      </c>
      <c r="X37" s="202">
        <v>1.02</v>
      </c>
      <c r="Y37" s="202">
        <v>0</v>
      </c>
      <c r="Z37" s="202">
        <v>58.62</v>
      </c>
      <c r="AA37" s="202">
        <v>19.93</v>
      </c>
      <c r="AB37" s="202">
        <v>0</v>
      </c>
      <c r="AC37" s="202">
        <v>12.99</v>
      </c>
      <c r="AD37" s="202">
        <v>0</v>
      </c>
      <c r="AE37" s="202">
        <v>0</v>
      </c>
      <c r="AF37" s="202">
        <v>0</v>
      </c>
      <c r="AG37" s="202">
        <v>34.43</v>
      </c>
      <c r="AH37" s="202">
        <v>0</v>
      </c>
      <c r="AI37" s="202">
        <v>0</v>
      </c>
      <c r="AJ37" s="202">
        <v>0</v>
      </c>
      <c r="AK37" s="202">
        <v>17.22</v>
      </c>
      <c r="AL37" s="202">
        <v>0</v>
      </c>
      <c r="AM37" s="202">
        <v>0</v>
      </c>
      <c r="AN37" s="202">
        <v>0</v>
      </c>
      <c r="AO37" s="202">
        <v>137.04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21.16</v>
      </c>
      <c r="H38" s="202">
        <v>0</v>
      </c>
      <c r="I38" s="202">
        <v>0</v>
      </c>
      <c r="J38" s="202">
        <v>27.83</v>
      </c>
      <c r="K38" s="202">
        <v>2.19</v>
      </c>
      <c r="L38" s="202">
        <v>262.92</v>
      </c>
      <c r="M38" s="202">
        <v>0.47</v>
      </c>
      <c r="N38" s="202">
        <v>1.22</v>
      </c>
      <c r="O38" s="202">
        <v>0</v>
      </c>
      <c r="P38" s="202">
        <v>1.06</v>
      </c>
      <c r="Q38" s="202">
        <v>2.96</v>
      </c>
      <c r="R38" s="202">
        <v>6.19</v>
      </c>
      <c r="S38" s="202">
        <v>0</v>
      </c>
      <c r="T38" s="202">
        <v>0</v>
      </c>
      <c r="U38" s="202">
        <v>2.12</v>
      </c>
      <c r="V38" s="202">
        <v>2.99</v>
      </c>
      <c r="W38" s="202">
        <v>0.46</v>
      </c>
      <c r="X38" s="202">
        <v>1.02</v>
      </c>
      <c r="Y38" s="202">
        <v>0</v>
      </c>
      <c r="Z38" s="202">
        <v>58.62</v>
      </c>
      <c r="AA38" s="202">
        <v>19.93</v>
      </c>
      <c r="AB38" s="202">
        <v>0</v>
      </c>
      <c r="AC38" s="202">
        <v>12.99</v>
      </c>
      <c r="AD38" s="202">
        <v>0</v>
      </c>
      <c r="AE38" s="202">
        <v>0</v>
      </c>
      <c r="AF38" s="202">
        <v>0</v>
      </c>
      <c r="AG38" s="202">
        <v>34.43</v>
      </c>
      <c r="AH38" s="202">
        <v>0</v>
      </c>
      <c r="AI38" s="202">
        <v>0</v>
      </c>
      <c r="AJ38" s="202">
        <v>0</v>
      </c>
      <c r="AK38" s="202">
        <v>17.22</v>
      </c>
      <c r="AL38" s="202">
        <v>0</v>
      </c>
      <c r="AM38" s="202">
        <v>0</v>
      </c>
      <c r="AN38" s="202">
        <v>0</v>
      </c>
      <c r="AO38" s="202">
        <v>137.04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27.83</v>
      </c>
      <c r="K39" s="202">
        <v>2.19</v>
      </c>
      <c r="L39" s="202">
        <v>262.92</v>
      </c>
      <c r="M39" s="202">
        <v>0.47</v>
      </c>
      <c r="N39" s="202">
        <v>1.22</v>
      </c>
      <c r="O39" s="202">
        <v>0</v>
      </c>
      <c r="P39" s="202">
        <v>1.06</v>
      </c>
      <c r="Q39" s="202">
        <v>2.96</v>
      </c>
      <c r="R39" s="202">
        <v>6.19</v>
      </c>
      <c r="S39" s="202">
        <v>0</v>
      </c>
      <c r="T39" s="202">
        <v>0</v>
      </c>
      <c r="U39" s="202">
        <v>2.12</v>
      </c>
      <c r="V39" s="202">
        <v>2.99</v>
      </c>
      <c r="W39" s="202">
        <v>0.46</v>
      </c>
      <c r="X39" s="202">
        <v>1.02</v>
      </c>
      <c r="Y39" s="202">
        <v>0</v>
      </c>
      <c r="Z39" s="202">
        <v>58.62</v>
      </c>
      <c r="AA39" s="202">
        <v>19.93</v>
      </c>
      <c r="AB39" s="202">
        <v>0</v>
      </c>
      <c r="AC39" s="202">
        <v>12.99</v>
      </c>
      <c r="AD39" s="202">
        <v>0</v>
      </c>
      <c r="AE39" s="202">
        <v>0</v>
      </c>
      <c r="AF39" s="202">
        <v>0</v>
      </c>
      <c r="AG39" s="202">
        <v>34.43</v>
      </c>
      <c r="AH39" s="202">
        <v>0</v>
      </c>
      <c r="AI39" s="202">
        <v>0</v>
      </c>
      <c r="AJ39" s="202">
        <v>0</v>
      </c>
      <c r="AK39" s="202">
        <v>17.22</v>
      </c>
      <c r="AL39" s="202">
        <v>0</v>
      </c>
      <c r="AM39" s="202">
        <v>0</v>
      </c>
      <c r="AN39" s="202">
        <v>0</v>
      </c>
      <c r="AO39" s="202">
        <v>134.86000000000001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27.83</v>
      </c>
      <c r="K40" s="202">
        <v>2.19</v>
      </c>
      <c r="L40" s="202">
        <v>262.92</v>
      </c>
      <c r="M40" s="202">
        <v>0.47</v>
      </c>
      <c r="N40" s="202">
        <v>1.22</v>
      </c>
      <c r="O40" s="202">
        <v>0</v>
      </c>
      <c r="P40" s="202">
        <v>1.06</v>
      </c>
      <c r="Q40" s="202">
        <v>2.96</v>
      </c>
      <c r="R40" s="202">
        <v>6.19</v>
      </c>
      <c r="S40" s="202">
        <v>0</v>
      </c>
      <c r="T40" s="202">
        <v>0</v>
      </c>
      <c r="U40" s="202">
        <v>2.12</v>
      </c>
      <c r="V40" s="202">
        <v>2.99</v>
      </c>
      <c r="W40" s="202">
        <v>0.46</v>
      </c>
      <c r="X40" s="202">
        <v>1.02</v>
      </c>
      <c r="Y40" s="202">
        <v>0</v>
      </c>
      <c r="Z40" s="202">
        <v>58.62</v>
      </c>
      <c r="AA40" s="202">
        <v>19.93</v>
      </c>
      <c r="AB40" s="202">
        <v>0</v>
      </c>
      <c r="AC40" s="202">
        <v>12.99</v>
      </c>
      <c r="AD40" s="202">
        <v>0</v>
      </c>
      <c r="AE40" s="202">
        <v>0</v>
      </c>
      <c r="AF40" s="202">
        <v>0</v>
      </c>
      <c r="AG40" s="202">
        <v>34.43</v>
      </c>
      <c r="AH40" s="202">
        <v>0</v>
      </c>
      <c r="AI40" s="202">
        <v>0</v>
      </c>
      <c r="AJ40" s="202">
        <v>0</v>
      </c>
      <c r="AK40" s="202">
        <v>17.22</v>
      </c>
      <c r="AL40" s="202">
        <v>0</v>
      </c>
      <c r="AM40" s="202">
        <v>0</v>
      </c>
      <c r="AN40" s="202">
        <v>0</v>
      </c>
      <c r="AO40" s="202">
        <v>134.86000000000001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27.83</v>
      </c>
      <c r="K41" s="202">
        <v>2.19</v>
      </c>
      <c r="L41" s="202">
        <v>262.92</v>
      </c>
      <c r="M41" s="202">
        <v>0.47</v>
      </c>
      <c r="N41" s="202">
        <v>1.22</v>
      </c>
      <c r="O41" s="202">
        <v>0</v>
      </c>
      <c r="P41" s="202">
        <v>1.06</v>
      </c>
      <c r="Q41" s="202">
        <v>2.96</v>
      </c>
      <c r="R41" s="202">
        <v>6.19</v>
      </c>
      <c r="S41" s="202">
        <v>0</v>
      </c>
      <c r="T41" s="202">
        <v>0</v>
      </c>
      <c r="U41" s="202">
        <v>2.12</v>
      </c>
      <c r="V41" s="202">
        <v>2.99</v>
      </c>
      <c r="W41" s="202">
        <v>0.46</v>
      </c>
      <c r="X41" s="202">
        <v>1.02</v>
      </c>
      <c r="Y41" s="202">
        <v>0</v>
      </c>
      <c r="Z41" s="202">
        <v>58.62</v>
      </c>
      <c r="AA41" s="202">
        <v>19.93</v>
      </c>
      <c r="AB41" s="202">
        <v>0</v>
      </c>
      <c r="AC41" s="202">
        <v>12.99</v>
      </c>
      <c r="AD41" s="202">
        <v>0</v>
      </c>
      <c r="AE41" s="202">
        <v>0</v>
      </c>
      <c r="AF41" s="202">
        <v>0</v>
      </c>
      <c r="AG41" s="202">
        <v>34.43</v>
      </c>
      <c r="AH41" s="202">
        <v>0</v>
      </c>
      <c r="AI41" s="202">
        <v>0</v>
      </c>
      <c r="AJ41" s="202">
        <v>0</v>
      </c>
      <c r="AK41" s="202">
        <v>17.22</v>
      </c>
      <c r="AL41" s="202">
        <v>0</v>
      </c>
      <c r="AM41" s="202">
        <v>0</v>
      </c>
      <c r="AN41" s="202">
        <v>0</v>
      </c>
      <c r="AO41" s="202">
        <v>134.86000000000001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27.83</v>
      </c>
      <c r="K42" s="202">
        <v>2.19</v>
      </c>
      <c r="L42" s="202">
        <v>262.92</v>
      </c>
      <c r="M42" s="202">
        <v>0.47</v>
      </c>
      <c r="N42" s="202">
        <v>1.22</v>
      </c>
      <c r="O42" s="202">
        <v>0</v>
      </c>
      <c r="P42" s="202">
        <v>1.06</v>
      </c>
      <c r="Q42" s="202">
        <v>2.96</v>
      </c>
      <c r="R42" s="202">
        <v>6.19</v>
      </c>
      <c r="S42" s="202">
        <v>0</v>
      </c>
      <c r="T42" s="202">
        <v>0</v>
      </c>
      <c r="U42" s="202">
        <v>2.12</v>
      </c>
      <c r="V42" s="202">
        <v>2.99</v>
      </c>
      <c r="W42" s="202">
        <v>0.46</v>
      </c>
      <c r="X42" s="202">
        <v>1.02</v>
      </c>
      <c r="Y42" s="202">
        <v>0</v>
      </c>
      <c r="Z42" s="202">
        <v>58.62</v>
      </c>
      <c r="AA42" s="202">
        <v>19.93</v>
      </c>
      <c r="AB42" s="202">
        <v>0</v>
      </c>
      <c r="AC42" s="202">
        <v>12.99</v>
      </c>
      <c r="AD42" s="202">
        <v>0</v>
      </c>
      <c r="AE42" s="202">
        <v>0</v>
      </c>
      <c r="AF42" s="202">
        <v>0</v>
      </c>
      <c r="AG42" s="202">
        <v>34.43</v>
      </c>
      <c r="AH42" s="202">
        <v>0</v>
      </c>
      <c r="AI42" s="202">
        <v>0</v>
      </c>
      <c r="AJ42" s="202">
        <v>0</v>
      </c>
      <c r="AK42" s="202">
        <v>17.22</v>
      </c>
      <c r="AL42" s="202">
        <v>0</v>
      </c>
      <c r="AM42" s="202">
        <v>0</v>
      </c>
      <c r="AN42" s="202">
        <v>0</v>
      </c>
      <c r="AO42" s="202">
        <v>134.86000000000001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20.99</v>
      </c>
      <c r="H43" s="202">
        <v>0</v>
      </c>
      <c r="I43" s="202">
        <v>0</v>
      </c>
      <c r="J43" s="202">
        <v>27.83</v>
      </c>
      <c r="K43" s="202">
        <v>2.19</v>
      </c>
      <c r="L43" s="202">
        <v>262.92</v>
      </c>
      <c r="M43" s="202">
        <v>0.47</v>
      </c>
      <c r="N43" s="202">
        <v>1.22</v>
      </c>
      <c r="O43" s="202">
        <v>0</v>
      </c>
      <c r="P43" s="202">
        <v>1.06</v>
      </c>
      <c r="Q43" s="202">
        <v>2.96</v>
      </c>
      <c r="R43" s="202">
        <v>6.19</v>
      </c>
      <c r="S43" s="202">
        <v>0</v>
      </c>
      <c r="T43" s="202">
        <v>0</v>
      </c>
      <c r="U43" s="202">
        <v>2.12</v>
      </c>
      <c r="V43" s="202">
        <v>2.99</v>
      </c>
      <c r="W43" s="202">
        <v>0.46</v>
      </c>
      <c r="X43" s="202">
        <v>1.02</v>
      </c>
      <c r="Y43" s="202">
        <v>0</v>
      </c>
      <c r="Z43" s="202">
        <v>58.62</v>
      </c>
      <c r="AA43" s="202">
        <v>19.93</v>
      </c>
      <c r="AB43" s="202">
        <v>0</v>
      </c>
      <c r="AC43" s="202">
        <v>12.99</v>
      </c>
      <c r="AD43" s="202">
        <v>0</v>
      </c>
      <c r="AE43" s="202">
        <v>0</v>
      </c>
      <c r="AF43" s="202">
        <v>0</v>
      </c>
      <c r="AG43" s="202">
        <v>34.43</v>
      </c>
      <c r="AH43" s="202">
        <v>0</v>
      </c>
      <c r="AI43" s="202">
        <v>0</v>
      </c>
      <c r="AJ43" s="202">
        <v>0</v>
      </c>
      <c r="AK43" s="202">
        <v>17.22</v>
      </c>
      <c r="AL43" s="202">
        <v>0</v>
      </c>
      <c r="AM43" s="202">
        <v>0</v>
      </c>
      <c r="AN43" s="202">
        <v>0</v>
      </c>
      <c r="AO43" s="202">
        <v>134.86000000000001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20.99</v>
      </c>
      <c r="H44" s="202">
        <v>0</v>
      </c>
      <c r="I44" s="202">
        <v>0</v>
      </c>
      <c r="J44" s="202">
        <v>27.83</v>
      </c>
      <c r="K44" s="202">
        <v>2.19</v>
      </c>
      <c r="L44" s="202">
        <v>262.92</v>
      </c>
      <c r="M44" s="202">
        <v>0.47</v>
      </c>
      <c r="N44" s="202">
        <v>1.22</v>
      </c>
      <c r="O44" s="202">
        <v>0</v>
      </c>
      <c r="P44" s="202">
        <v>1.06</v>
      </c>
      <c r="Q44" s="202">
        <v>2.96</v>
      </c>
      <c r="R44" s="202">
        <v>6.19</v>
      </c>
      <c r="S44" s="202">
        <v>0</v>
      </c>
      <c r="T44" s="202">
        <v>0</v>
      </c>
      <c r="U44" s="202">
        <v>2.12</v>
      </c>
      <c r="V44" s="202">
        <v>2.99</v>
      </c>
      <c r="W44" s="202">
        <v>0.46</v>
      </c>
      <c r="X44" s="202">
        <v>1.02</v>
      </c>
      <c r="Y44" s="202">
        <v>0</v>
      </c>
      <c r="Z44" s="202">
        <v>58.62</v>
      </c>
      <c r="AA44" s="202">
        <v>19.93</v>
      </c>
      <c r="AB44" s="202">
        <v>0</v>
      </c>
      <c r="AC44" s="202">
        <v>13.3</v>
      </c>
      <c r="AD44" s="202">
        <v>0</v>
      </c>
      <c r="AE44" s="202">
        <v>0</v>
      </c>
      <c r="AF44" s="202">
        <v>0</v>
      </c>
      <c r="AG44" s="202">
        <v>34.43</v>
      </c>
      <c r="AH44" s="202">
        <v>0</v>
      </c>
      <c r="AI44" s="202">
        <v>0</v>
      </c>
      <c r="AJ44" s="202">
        <v>0</v>
      </c>
      <c r="AK44" s="202">
        <v>17.22</v>
      </c>
      <c r="AL44" s="202">
        <v>0</v>
      </c>
      <c r="AM44" s="202">
        <v>0</v>
      </c>
      <c r="AN44" s="202">
        <v>0</v>
      </c>
      <c r="AO44" s="202">
        <v>134.86000000000001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20.99</v>
      </c>
      <c r="H45" s="202">
        <v>0</v>
      </c>
      <c r="I45" s="202">
        <v>0</v>
      </c>
      <c r="J45" s="202">
        <v>27.83</v>
      </c>
      <c r="K45" s="202">
        <v>2.19</v>
      </c>
      <c r="L45" s="202">
        <v>262.92</v>
      </c>
      <c r="M45" s="202">
        <v>0.47</v>
      </c>
      <c r="N45" s="202">
        <v>1.22</v>
      </c>
      <c r="O45" s="202">
        <v>0</v>
      </c>
      <c r="P45" s="202">
        <v>1.06</v>
      </c>
      <c r="Q45" s="202">
        <v>2.96</v>
      </c>
      <c r="R45" s="202">
        <v>6.19</v>
      </c>
      <c r="S45" s="202">
        <v>0</v>
      </c>
      <c r="T45" s="202">
        <v>0</v>
      </c>
      <c r="U45" s="202">
        <v>2.12</v>
      </c>
      <c r="V45" s="202">
        <v>2.99</v>
      </c>
      <c r="W45" s="202">
        <v>0.46</v>
      </c>
      <c r="X45" s="202">
        <v>1.02</v>
      </c>
      <c r="Y45" s="202">
        <v>0</v>
      </c>
      <c r="Z45" s="202">
        <v>58.62</v>
      </c>
      <c r="AA45" s="202">
        <v>19.93</v>
      </c>
      <c r="AB45" s="202">
        <v>0</v>
      </c>
      <c r="AC45" s="202">
        <v>13.3</v>
      </c>
      <c r="AD45" s="202">
        <v>0</v>
      </c>
      <c r="AE45" s="202">
        <v>0</v>
      </c>
      <c r="AF45" s="202">
        <v>0</v>
      </c>
      <c r="AG45" s="202">
        <v>34.43</v>
      </c>
      <c r="AH45" s="202">
        <v>0</v>
      </c>
      <c r="AI45" s="202">
        <v>0</v>
      </c>
      <c r="AJ45" s="202">
        <v>0</v>
      </c>
      <c r="AK45" s="202">
        <v>17.22</v>
      </c>
      <c r="AL45" s="202">
        <v>0</v>
      </c>
      <c r="AM45" s="202">
        <v>0</v>
      </c>
      <c r="AN45" s="202">
        <v>0</v>
      </c>
      <c r="AO45" s="202">
        <v>134.86000000000001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20.99</v>
      </c>
      <c r="H46" s="202">
        <v>0</v>
      </c>
      <c r="I46" s="202">
        <v>0</v>
      </c>
      <c r="J46" s="202">
        <v>27.83</v>
      </c>
      <c r="K46" s="202">
        <v>2.19</v>
      </c>
      <c r="L46" s="202">
        <v>262.92</v>
      </c>
      <c r="M46" s="202">
        <v>0.47</v>
      </c>
      <c r="N46" s="202">
        <v>1.22</v>
      </c>
      <c r="O46" s="202">
        <v>0</v>
      </c>
      <c r="P46" s="202">
        <v>1.06</v>
      </c>
      <c r="Q46" s="202">
        <v>2.96</v>
      </c>
      <c r="R46" s="202">
        <v>6.19</v>
      </c>
      <c r="S46" s="202">
        <v>0</v>
      </c>
      <c r="T46" s="202">
        <v>0</v>
      </c>
      <c r="U46" s="202">
        <v>2.12</v>
      </c>
      <c r="V46" s="202">
        <v>2.99</v>
      </c>
      <c r="W46" s="202">
        <v>0.46</v>
      </c>
      <c r="X46" s="202">
        <v>1.02</v>
      </c>
      <c r="Y46" s="202">
        <v>0</v>
      </c>
      <c r="Z46" s="202">
        <v>58.62</v>
      </c>
      <c r="AA46" s="202">
        <v>19.93</v>
      </c>
      <c r="AB46" s="202">
        <v>0</v>
      </c>
      <c r="AC46" s="202">
        <v>13.3</v>
      </c>
      <c r="AD46" s="202">
        <v>0</v>
      </c>
      <c r="AE46" s="202">
        <v>0</v>
      </c>
      <c r="AF46" s="202">
        <v>0</v>
      </c>
      <c r="AG46" s="202">
        <v>34.43</v>
      </c>
      <c r="AH46" s="202">
        <v>0</v>
      </c>
      <c r="AI46" s="202">
        <v>0</v>
      </c>
      <c r="AJ46" s="202">
        <v>0</v>
      </c>
      <c r="AK46" s="202">
        <v>17.22</v>
      </c>
      <c r="AL46" s="202">
        <v>0</v>
      </c>
      <c r="AM46" s="202">
        <v>0</v>
      </c>
      <c r="AN46" s="202">
        <v>0</v>
      </c>
      <c r="AO46" s="202">
        <v>134.86000000000001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20.99</v>
      </c>
      <c r="H47" s="202">
        <v>0</v>
      </c>
      <c r="I47" s="202">
        <v>0</v>
      </c>
      <c r="J47" s="202">
        <v>0.5</v>
      </c>
      <c r="K47" s="202">
        <v>2.19</v>
      </c>
      <c r="L47" s="202">
        <v>262.92</v>
      </c>
      <c r="M47" s="202">
        <v>0.47</v>
      </c>
      <c r="N47" s="202">
        <v>1.22</v>
      </c>
      <c r="O47" s="202">
        <v>0</v>
      </c>
      <c r="P47" s="202">
        <v>1.06</v>
      </c>
      <c r="Q47" s="202">
        <v>2.96</v>
      </c>
      <c r="R47" s="202">
        <v>6.19</v>
      </c>
      <c r="S47" s="202">
        <v>0</v>
      </c>
      <c r="T47" s="202">
        <v>0</v>
      </c>
      <c r="U47" s="202">
        <v>2.12</v>
      </c>
      <c r="V47" s="202">
        <v>0.56999999999999995</v>
      </c>
      <c r="W47" s="202">
        <v>0.46</v>
      </c>
      <c r="X47" s="202">
        <v>1.02</v>
      </c>
      <c r="Y47" s="202">
        <v>0</v>
      </c>
      <c r="Z47" s="202">
        <v>29.63</v>
      </c>
      <c r="AA47" s="202">
        <v>0.93</v>
      </c>
      <c r="AB47" s="202">
        <v>0</v>
      </c>
      <c r="AC47" s="202">
        <v>13.3</v>
      </c>
      <c r="AD47" s="202">
        <v>0</v>
      </c>
      <c r="AE47" s="202">
        <v>0</v>
      </c>
      <c r="AF47" s="202">
        <v>0</v>
      </c>
      <c r="AG47" s="202">
        <v>35.01</v>
      </c>
      <c r="AH47" s="202">
        <v>0</v>
      </c>
      <c r="AI47" s="202">
        <v>0</v>
      </c>
      <c r="AJ47" s="202">
        <v>0</v>
      </c>
      <c r="AK47" s="202">
        <v>17.22</v>
      </c>
      <c r="AL47" s="202">
        <v>0</v>
      </c>
      <c r="AM47" s="202">
        <v>0</v>
      </c>
      <c r="AN47" s="202">
        <v>0</v>
      </c>
      <c r="AO47" s="202">
        <v>134.86000000000001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20.99</v>
      </c>
      <c r="H48" s="202">
        <v>0</v>
      </c>
      <c r="I48" s="202">
        <v>0</v>
      </c>
      <c r="J48" s="202">
        <v>0.5</v>
      </c>
      <c r="K48" s="202">
        <v>2.19</v>
      </c>
      <c r="L48" s="202">
        <v>262.92</v>
      </c>
      <c r="M48" s="202">
        <v>0.47</v>
      </c>
      <c r="N48" s="202">
        <v>1.22</v>
      </c>
      <c r="O48" s="202">
        <v>0</v>
      </c>
      <c r="P48" s="202">
        <v>1.06</v>
      </c>
      <c r="Q48" s="202">
        <v>2.96</v>
      </c>
      <c r="R48" s="202">
        <v>6.19</v>
      </c>
      <c r="S48" s="202">
        <v>0</v>
      </c>
      <c r="T48" s="202">
        <v>0</v>
      </c>
      <c r="U48" s="202">
        <v>2.12</v>
      </c>
      <c r="V48" s="202">
        <v>0.21</v>
      </c>
      <c r="W48" s="202">
        <v>0.46</v>
      </c>
      <c r="X48" s="202">
        <v>1.02</v>
      </c>
      <c r="Y48" s="202">
        <v>0</v>
      </c>
      <c r="Z48" s="202">
        <v>29.63</v>
      </c>
      <c r="AA48" s="202">
        <v>0.93</v>
      </c>
      <c r="AB48" s="202">
        <v>0</v>
      </c>
      <c r="AC48" s="202">
        <v>13.3</v>
      </c>
      <c r="AD48" s="202">
        <v>0</v>
      </c>
      <c r="AE48" s="202">
        <v>0</v>
      </c>
      <c r="AF48" s="202">
        <v>0</v>
      </c>
      <c r="AG48" s="202">
        <v>35.01</v>
      </c>
      <c r="AH48" s="202">
        <v>0</v>
      </c>
      <c r="AI48" s="202">
        <v>0</v>
      </c>
      <c r="AJ48" s="202">
        <v>0</v>
      </c>
      <c r="AK48" s="202">
        <v>17.22</v>
      </c>
      <c r="AL48" s="202">
        <v>0</v>
      </c>
      <c r="AM48" s="202">
        <v>0</v>
      </c>
      <c r="AN48" s="202">
        <v>0</v>
      </c>
      <c r="AO48" s="202">
        <v>134.86000000000001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20.99</v>
      </c>
      <c r="H49" s="202">
        <v>0</v>
      </c>
      <c r="I49" s="202">
        <v>0</v>
      </c>
      <c r="J49" s="202">
        <v>0.67</v>
      </c>
      <c r="K49" s="202">
        <v>2.19</v>
      </c>
      <c r="L49" s="202">
        <v>262.92</v>
      </c>
      <c r="M49" s="202">
        <v>0.47</v>
      </c>
      <c r="N49" s="202">
        <v>1.22</v>
      </c>
      <c r="O49" s="202">
        <v>0</v>
      </c>
      <c r="P49" s="202">
        <v>1.06</v>
      </c>
      <c r="Q49" s="202">
        <v>2.96</v>
      </c>
      <c r="R49" s="202">
        <v>6.19</v>
      </c>
      <c r="S49" s="202">
        <v>0</v>
      </c>
      <c r="T49" s="202">
        <v>0</v>
      </c>
      <c r="U49" s="202">
        <v>2.12</v>
      </c>
      <c r="V49" s="202">
        <v>0.21</v>
      </c>
      <c r="W49" s="202">
        <v>0.46</v>
      </c>
      <c r="X49" s="202">
        <v>0.93</v>
      </c>
      <c r="Y49" s="202">
        <v>0</v>
      </c>
      <c r="Z49" s="202">
        <v>29.63</v>
      </c>
      <c r="AA49" s="202">
        <v>0.93</v>
      </c>
      <c r="AB49" s="202">
        <v>0</v>
      </c>
      <c r="AC49" s="202">
        <v>13.3</v>
      </c>
      <c r="AD49" s="202">
        <v>0</v>
      </c>
      <c r="AE49" s="202">
        <v>0</v>
      </c>
      <c r="AF49" s="202">
        <v>0</v>
      </c>
      <c r="AG49" s="202">
        <v>35.01</v>
      </c>
      <c r="AH49" s="202">
        <v>0</v>
      </c>
      <c r="AI49" s="202">
        <v>0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134.86000000000001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20.99</v>
      </c>
      <c r="H50" s="202">
        <v>0</v>
      </c>
      <c r="I50" s="202">
        <v>0</v>
      </c>
      <c r="J50" s="202">
        <v>0.67</v>
      </c>
      <c r="K50" s="202">
        <v>2.19</v>
      </c>
      <c r="L50" s="202">
        <v>262.92</v>
      </c>
      <c r="M50" s="202">
        <v>0.47</v>
      </c>
      <c r="N50" s="202">
        <v>1.22</v>
      </c>
      <c r="O50" s="202">
        <v>0</v>
      </c>
      <c r="P50" s="202">
        <v>1.06</v>
      </c>
      <c r="Q50" s="202">
        <v>2.96</v>
      </c>
      <c r="R50" s="202">
        <v>6.19</v>
      </c>
      <c r="S50" s="202">
        <v>0</v>
      </c>
      <c r="T50" s="202">
        <v>0</v>
      </c>
      <c r="U50" s="202">
        <v>2.12</v>
      </c>
      <c r="V50" s="202">
        <v>0.21</v>
      </c>
      <c r="W50" s="202">
        <v>0.46</v>
      </c>
      <c r="X50" s="202">
        <v>0.93</v>
      </c>
      <c r="Y50" s="202">
        <v>0</v>
      </c>
      <c r="Z50" s="202">
        <v>2.62</v>
      </c>
      <c r="AA50" s="202">
        <v>0.93</v>
      </c>
      <c r="AB50" s="202">
        <v>0</v>
      </c>
      <c r="AC50" s="202">
        <v>13.3</v>
      </c>
      <c r="AD50" s="202">
        <v>0</v>
      </c>
      <c r="AE50" s="202">
        <v>0</v>
      </c>
      <c r="AF50" s="202">
        <v>0</v>
      </c>
      <c r="AG50" s="202">
        <v>35.01</v>
      </c>
      <c r="AH50" s="202">
        <v>0</v>
      </c>
      <c r="AI50" s="202">
        <v>0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134.86000000000001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0.64</v>
      </c>
      <c r="E51" s="202">
        <v>0</v>
      </c>
      <c r="F51" s="202">
        <v>0</v>
      </c>
      <c r="G51" s="202">
        <v>20.99</v>
      </c>
      <c r="H51" s="202">
        <v>0</v>
      </c>
      <c r="I51" s="202">
        <v>0</v>
      </c>
      <c r="J51" s="202">
        <v>1.35</v>
      </c>
      <c r="K51" s="202">
        <v>2.19</v>
      </c>
      <c r="L51" s="202">
        <v>262.92</v>
      </c>
      <c r="M51" s="202">
        <v>0.47</v>
      </c>
      <c r="N51" s="202">
        <v>1.22</v>
      </c>
      <c r="O51" s="202">
        <v>0</v>
      </c>
      <c r="P51" s="202">
        <v>1.06</v>
      </c>
      <c r="Q51" s="202">
        <v>2.96</v>
      </c>
      <c r="R51" s="202">
        <v>6.19</v>
      </c>
      <c r="S51" s="202">
        <v>0</v>
      </c>
      <c r="T51" s="202">
        <v>0</v>
      </c>
      <c r="U51" s="202">
        <v>2.12</v>
      </c>
      <c r="V51" s="202">
        <v>0.21</v>
      </c>
      <c r="W51" s="202">
        <v>0.46</v>
      </c>
      <c r="X51" s="202">
        <v>0.93</v>
      </c>
      <c r="Y51" s="202">
        <v>0</v>
      </c>
      <c r="Z51" s="202">
        <v>2.62</v>
      </c>
      <c r="AA51" s="202">
        <v>0.93</v>
      </c>
      <c r="AB51" s="202">
        <v>0</v>
      </c>
      <c r="AC51" s="202">
        <v>13.3</v>
      </c>
      <c r="AD51" s="202">
        <v>0</v>
      </c>
      <c r="AE51" s="202">
        <v>0</v>
      </c>
      <c r="AF51" s="202">
        <v>0</v>
      </c>
      <c r="AG51" s="202">
        <v>35.01</v>
      </c>
      <c r="AH51" s="202">
        <v>0</v>
      </c>
      <c r="AI51" s="202">
        <v>0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130.51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1.29</v>
      </c>
      <c r="E52" s="202">
        <v>0</v>
      </c>
      <c r="F52" s="202">
        <v>0</v>
      </c>
      <c r="G52" s="202">
        <v>20.99</v>
      </c>
      <c r="H52" s="202">
        <v>0</v>
      </c>
      <c r="I52" s="202">
        <v>0</v>
      </c>
      <c r="J52" s="202">
        <v>1.35</v>
      </c>
      <c r="K52" s="202">
        <v>2.19</v>
      </c>
      <c r="L52" s="202">
        <v>262.92</v>
      </c>
      <c r="M52" s="202">
        <v>0.47</v>
      </c>
      <c r="N52" s="202">
        <v>1.22</v>
      </c>
      <c r="O52" s="202">
        <v>0</v>
      </c>
      <c r="P52" s="202">
        <v>1.06</v>
      </c>
      <c r="Q52" s="202">
        <v>2.96</v>
      </c>
      <c r="R52" s="202">
        <v>0.44</v>
      </c>
      <c r="S52" s="202">
        <v>0</v>
      </c>
      <c r="T52" s="202">
        <v>0</v>
      </c>
      <c r="U52" s="202">
        <v>2.12</v>
      </c>
      <c r="V52" s="202">
        <v>0.21</v>
      </c>
      <c r="W52" s="202">
        <v>0.46</v>
      </c>
      <c r="X52" s="202">
        <v>0.93</v>
      </c>
      <c r="Y52" s="202">
        <v>0</v>
      </c>
      <c r="Z52" s="202">
        <v>2.62</v>
      </c>
      <c r="AA52" s="202">
        <v>0.93</v>
      </c>
      <c r="AB52" s="202">
        <v>0</v>
      </c>
      <c r="AC52" s="202">
        <v>13.3</v>
      </c>
      <c r="AD52" s="202">
        <v>0</v>
      </c>
      <c r="AE52" s="202">
        <v>0</v>
      </c>
      <c r="AF52" s="202">
        <v>0</v>
      </c>
      <c r="AG52" s="202">
        <v>35.01</v>
      </c>
      <c r="AH52" s="202">
        <v>0</v>
      </c>
      <c r="AI52" s="202">
        <v>0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130.51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1.29</v>
      </c>
      <c r="E53" s="202">
        <v>0</v>
      </c>
      <c r="F53" s="202">
        <v>0</v>
      </c>
      <c r="G53" s="202">
        <v>20.99</v>
      </c>
      <c r="H53" s="202">
        <v>0</v>
      </c>
      <c r="I53" s="202">
        <v>0</v>
      </c>
      <c r="J53" s="202">
        <v>1.35</v>
      </c>
      <c r="K53" s="202">
        <v>2.19</v>
      </c>
      <c r="L53" s="202">
        <v>262.92</v>
      </c>
      <c r="M53" s="202">
        <v>0.47</v>
      </c>
      <c r="N53" s="202">
        <v>1.22</v>
      </c>
      <c r="O53" s="202">
        <v>0</v>
      </c>
      <c r="P53" s="202">
        <v>1.06</v>
      </c>
      <c r="Q53" s="202">
        <v>2.96</v>
      </c>
      <c r="R53" s="202">
        <v>0.44</v>
      </c>
      <c r="S53" s="202">
        <v>0</v>
      </c>
      <c r="T53" s="202">
        <v>0</v>
      </c>
      <c r="U53" s="202">
        <v>2.12</v>
      </c>
      <c r="V53" s="202">
        <v>0.21</v>
      </c>
      <c r="W53" s="202">
        <v>0.46</v>
      </c>
      <c r="X53" s="202">
        <v>0.93</v>
      </c>
      <c r="Y53" s="202">
        <v>0</v>
      </c>
      <c r="Z53" s="202">
        <v>2.62</v>
      </c>
      <c r="AA53" s="202">
        <v>0.93</v>
      </c>
      <c r="AB53" s="202">
        <v>0</v>
      </c>
      <c r="AC53" s="202">
        <v>13.3</v>
      </c>
      <c r="AD53" s="202">
        <v>0</v>
      </c>
      <c r="AE53" s="202">
        <v>0</v>
      </c>
      <c r="AF53" s="202">
        <v>0</v>
      </c>
      <c r="AG53" s="202">
        <v>35.01</v>
      </c>
      <c r="AH53" s="202">
        <v>0</v>
      </c>
      <c r="AI53" s="202">
        <v>0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1.29</v>
      </c>
      <c r="E54" s="202">
        <v>0</v>
      </c>
      <c r="F54" s="202">
        <v>0</v>
      </c>
      <c r="G54" s="202">
        <v>20.99</v>
      </c>
      <c r="H54" s="202">
        <v>0</v>
      </c>
      <c r="I54" s="202">
        <v>0</v>
      </c>
      <c r="J54" s="202">
        <v>2.19</v>
      </c>
      <c r="K54" s="202">
        <v>2.19</v>
      </c>
      <c r="L54" s="202">
        <v>262.92</v>
      </c>
      <c r="M54" s="202">
        <v>0.47</v>
      </c>
      <c r="N54" s="202">
        <v>1.22</v>
      </c>
      <c r="O54" s="202">
        <v>0</v>
      </c>
      <c r="P54" s="202">
        <v>1.06</v>
      </c>
      <c r="Q54" s="202">
        <v>2.96</v>
      </c>
      <c r="R54" s="202">
        <v>0.44</v>
      </c>
      <c r="S54" s="202">
        <v>0</v>
      </c>
      <c r="T54" s="202">
        <v>0</v>
      </c>
      <c r="U54" s="202">
        <v>2.12</v>
      </c>
      <c r="V54" s="202">
        <v>0.21</v>
      </c>
      <c r="W54" s="202">
        <v>0.46</v>
      </c>
      <c r="X54" s="202">
        <v>0.93</v>
      </c>
      <c r="Y54" s="202">
        <v>0</v>
      </c>
      <c r="Z54" s="202">
        <v>2.62</v>
      </c>
      <c r="AA54" s="202">
        <v>0.93</v>
      </c>
      <c r="AB54" s="202">
        <v>0</v>
      </c>
      <c r="AC54" s="202">
        <v>13.3</v>
      </c>
      <c r="AD54" s="202">
        <v>0</v>
      </c>
      <c r="AE54" s="202">
        <v>0</v>
      </c>
      <c r="AF54" s="202">
        <v>0</v>
      </c>
      <c r="AG54" s="202">
        <v>35.01</v>
      </c>
      <c r="AH54" s="202">
        <v>0</v>
      </c>
      <c r="AI54" s="202">
        <v>0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1.29</v>
      </c>
      <c r="E55" s="202">
        <v>0</v>
      </c>
      <c r="F55" s="202">
        <v>0</v>
      </c>
      <c r="G55" s="202">
        <v>20.99</v>
      </c>
      <c r="H55" s="202">
        <v>0</v>
      </c>
      <c r="I55" s="202">
        <v>0</v>
      </c>
      <c r="J55" s="202">
        <v>2.19</v>
      </c>
      <c r="K55" s="202">
        <v>2.19</v>
      </c>
      <c r="L55" s="202">
        <v>262.92</v>
      </c>
      <c r="M55" s="202">
        <v>0.47</v>
      </c>
      <c r="N55" s="202">
        <v>1.22</v>
      </c>
      <c r="O55" s="202">
        <v>0</v>
      </c>
      <c r="P55" s="202">
        <v>1.06</v>
      </c>
      <c r="Q55" s="202">
        <v>2.96</v>
      </c>
      <c r="R55" s="202">
        <v>0.44</v>
      </c>
      <c r="S55" s="202">
        <v>0</v>
      </c>
      <c r="T55" s="202">
        <v>0</v>
      </c>
      <c r="U55" s="202">
        <v>2.12</v>
      </c>
      <c r="V55" s="202">
        <v>0.21</v>
      </c>
      <c r="W55" s="202">
        <v>0.46</v>
      </c>
      <c r="X55" s="202">
        <v>0.93</v>
      </c>
      <c r="Y55" s="202">
        <v>0</v>
      </c>
      <c r="Z55" s="202">
        <v>58.49</v>
      </c>
      <c r="AA55" s="202">
        <v>0.93</v>
      </c>
      <c r="AB55" s="202">
        <v>0</v>
      </c>
      <c r="AC55" s="202">
        <v>13.3</v>
      </c>
      <c r="AD55" s="202">
        <v>0</v>
      </c>
      <c r="AE55" s="202">
        <v>0</v>
      </c>
      <c r="AF55" s="202">
        <v>0</v>
      </c>
      <c r="AG55" s="202">
        <v>35.01</v>
      </c>
      <c r="AH55" s="202">
        <v>0</v>
      </c>
      <c r="AI55" s="202">
        <v>0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1.29</v>
      </c>
      <c r="E56" s="202">
        <v>0</v>
      </c>
      <c r="F56" s="202">
        <v>0</v>
      </c>
      <c r="G56" s="202">
        <v>20.99</v>
      </c>
      <c r="H56" s="202">
        <v>0</v>
      </c>
      <c r="I56" s="202">
        <v>0</v>
      </c>
      <c r="J56" s="202">
        <v>2.69</v>
      </c>
      <c r="K56" s="202">
        <v>2.19</v>
      </c>
      <c r="L56" s="202">
        <v>262.92</v>
      </c>
      <c r="M56" s="202">
        <v>0.47</v>
      </c>
      <c r="N56" s="202">
        <v>1.22</v>
      </c>
      <c r="O56" s="202">
        <v>0</v>
      </c>
      <c r="P56" s="202">
        <v>1.06</v>
      </c>
      <c r="Q56" s="202">
        <v>2.96</v>
      </c>
      <c r="R56" s="202">
        <v>0.44</v>
      </c>
      <c r="S56" s="202">
        <v>0</v>
      </c>
      <c r="T56" s="202">
        <v>0</v>
      </c>
      <c r="U56" s="202">
        <v>2.12</v>
      </c>
      <c r="V56" s="202">
        <v>0.21</v>
      </c>
      <c r="W56" s="202">
        <v>0.46</v>
      </c>
      <c r="X56" s="202">
        <v>0.93</v>
      </c>
      <c r="Y56" s="202">
        <v>0</v>
      </c>
      <c r="Z56" s="202">
        <v>58.49</v>
      </c>
      <c r="AA56" s="202">
        <v>0.93</v>
      </c>
      <c r="AB56" s="202">
        <v>0</v>
      </c>
      <c r="AC56" s="202">
        <v>13.3</v>
      </c>
      <c r="AD56" s="202">
        <v>0</v>
      </c>
      <c r="AE56" s="202">
        <v>0</v>
      </c>
      <c r="AF56" s="202">
        <v>0</v>
      </c>
      <c r="AG56" s="202">
        <v>35.01</v>
      </c>
      <c r="AH56" s="202">
        <v>0</v>
      </c>
      <c r="AI56" s="202">
        <v>0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1.29</v>
      </c>
      <c r="E57" s="202">
        <v>0</v>
      </c>
      <c r="F57" s="202">
        <v>0</v>
      </c>
      <c r="G57" s="202">
        <v>20.99</v>
      </c>
      <c r="H57" s="202">
        <v>0</v>
      </c>
      <c r="I57" s="202">
        <v>0</v>
      </c>
      <c r="J57" s="202">
        <v>2.69</v>
      </c>
      <c r="K57" s="202">
        <v>2.19</v>
      </c>
      <c r="L57" s="202">
        <v>262.92</v>
      </c>
      <c r="M57" s="202">
        <v>0.47</v>
      </c>
      <c r="N57" s="202">
        <v>1.22</v>
      </c>
      <c r="O57" s="202">
        <v>0</v>
      </c>
      <c r="P57" s="202">
        <v>1.06</v>
      </c>
      <c r="Q57" s="202">
        <v>2.96</v>
      </c>
      <c r="R57" s="202">
        <v>0.44</v>
      </c>
      <c r="S57" s="202">
        <v>0</v>
      </c>
      <c r="T57" s="202">
        <v>0</v>
      </c>
      <c r="U57" s="202">
        <v>2.12</v>
      </c>
      <c r="V57" s="202">
        <v>0.21</v>
      </c>
      <c r="W57" s="202">
        <v>0.46</v>
      </c>
      <c r="X57" s="202">
        <v>0.96</v>
      </c>
      <c r="Y57" s="202">
        <v>0</v>
      </c>
      <c r="Z57" s="202">
        <v>58.62</v>
      </c>
      <c r="AA57" s="202">
        <v>0.93</v>
      </c>
      <c r="AB57" s="202">
        <v>0</v>
      </c>
      <c r="AC57" s="202">
        <v>13.72</v>
      </c>
      <c r="AD57" s="202">
        <v>0</v>
      </c>
      <c r="AE57" s="202">
        <v>0</v>
      </c>
      <c r="AF57" s="202">
        <v>0</v>
      </c>
      <c r="AG57" s="202">
        <v>35.01</v>
      </c>
      <c r="AH57" s="202">
        <v>0</v>
      </c>
      <c r="AI57" s="202">
        <v>0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1.29</v>
      </c>
      <c r="E58" s="202">
        <v>0</v>
      </c>
      <c r="F58" s="202">
        <v>0</v>
      </c>
      <c r="G58" s="202">
        <v>20.99</v>
      </c>
      <c r="H58" s="202">
        <v>0</v>
      </c>
      <c r="I58" s="202">
        <v>0</v>
      </c>
      <c r="J58" s="202">
        <v>3.53</v>
      </c>
      <c r="K58" s="202">
        <v>2.19</v>
      </c>
      <c r="L58" s="202">
        <v>262.92</v>
      </c>
      <c r="M58" s="202">
        <v>0.47</v>
      </c>
      <c r="N58" s="202">
        <v>1.22</v>
      </c>
      <c r="O58" s="202">
        <v>0</v>
      </c>
      <c r="P58" s="202">
        <v>1.06</v>
      </c>
      <c r="Q58" s="202">
        <v>2.96</v>
      </c>
      <c r="R58" s="202">
        <v>0.44</v>
      </c>
      <c r="S58" s="202">
        <v>0</v>
      </c>
      <c r="T58" s="202">
        <v>0</v>
      </c>
      <c r="U58" s="202">
        <v>2.12</v>
      </c>
      <c r="V58" s="202">
        <v>0.21</v>
      </c>
      <c r="W58" s="202">
        <v>0.46</v>
      </c>
      <c r="X58" s="202">
        <v>0.96</v>
      </c>
      <c r="Y58" s="202">
        <v>0</v>
      </c>
      <c r="Z58" s="202">
        <v>2.62</v>
      </c>
      <c r="AA58" s="202">
        <v>0.93</v>
      </c>
      <c r="AB58" s="202">
        <v>0</v>
      </c>
      <c r="AC58" s="202">
        <v>13.72</v>
      </c>
      <c r="AD58" s="202">
        <v>0</v>
      </c>
      <c r="AE58" s="202">
        <v>0</v>
      </c>
      <c r="AF58" s="202">
        <v>0</v>
      </c>
      <c r="AG58" s="202">
        <v>35.01</v>
      </c>
      <c r="AH58" s="202">
        <v>0</v>
      </c>
      <c r="AI58" s="202">
        <v>0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1.29</v>
      </c>
      <c r="E59" s="202">
        <v>0</v>
      </c>
      <c r="F59" s="202">
        <v>0</v>
      </c>
      <c r="G59" s="202">
        <v>20.92</v>
      </c>
      <c r="H59" s="202">
        <v>0</v>
      </c>
      <c r="I59" s="202">
        <v>0</v>
      </c>
      <c r="J59" s="202">
        <v>7.4</v>
      </c>
      <c r="K59" s="202">
        <v>2.19</v>
      </c>
      <c r="L59" s="202">
        <v>262.92</v>
      </c>
      <c r="M59" s="202">
        <v>0.47</v>
      </c>
      <c r="N59" s="202">
        <v>1.22</v>
      </c>
      <c r="O59" s="202">
        <v>0</v>
      </c>
      <c r="P59" s="202">
        <v>1.06</v>
      </c>
      <c r="Q59" s="202">
        <v>2.96</v>
      </c>
      <c r="R59" s="202">
        <v>0.44</v>
      </c>
      <c r="S59" s="202">
        <v>0</v>
      </c>
      <c r="T59" s="202">
        <v>0</v>
      </c>
      <c r="U59" s="202">
        <v>2.12</v>
      </c>
      <c r="V59" s="202">
        <v>0.21</v>
      </c>
      <c r="W59" s="202">
        <v>0.46</v>
      </c>
      <c r="X59" s="202">
        <v>0.96</v>
      </c>
      <c r="Y59" s="202">
        <v>0</v>
      </c>
      <c r="Z59" s="202">
        <v>2.62</v>
      </c>
      <c r="AA59" s="202">
        <v>0.93</v>
      </c>
      <c r="AB59" s="202">
        <v>0</v>
      </c>
      <c r="AC59" s="202">
        <v>13.72</v>
      </c>
      <c r="AD59" s="202">
        <v>0</v>
      </c>
      <c r="AE59" s="202">
        <v>0</v>
      </c>
      <c r="AF59" s="202">
        <v>0</v>
      </c>
      <c r="AG59" s="202">
        <v>35.4</v>
      </c>
      <c r="AH59" s="202">
        <v>0</v>
      </c>
      <c r="AI59" s="202">
        <v>0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1.29</v>
      </c>
      <c r="E60" s="202">
        <v>0</v>
      </c>
      <c r="F60" s="202">
        <v>0</v>
      </c>
      <c r="G60" s="202">
        <v>20.92</v>
      </c>
      <c r="H60" s="202">
        <v>0</v>
      </c>
      <c r="I60" s="202">
        <v>0</v>
      </c>
      <c r="J60" s="202">
        <v>5.05</v>
      </c>
      <c r="K60" s="202">
        <v>2.19</v>
      </c>
      <c r="L60" s="202">
        <v>262.92</v>
      </c>
      <c r="M60" s="202">
        <v>0.47</v>
      </c>
      <c r="N60" s="202">
        <v>1.22</v>
      </c>
      <c r="O60" s="202">
        <v>0</v>
      </c>
      <c r="P60" s="202">
        <v>1.06</v>
      </c>
      <c r="Q60" s="202">
        <v>2.96</v>
      </c>
      <c r="R60" s="202">
        <v>0.44</v>
      </c>
      <c r="S60" s="202">
        <v>0</v>
      </c>
      <c r="T60" s="202">
        <v>0</v>
      </c>
      <c r="U60" s="202">
        <v>2.12</v>
      </c>
      <c r="V60" s="202">
        <v>0.21</v>
      </c>
      <c r="W60" s="202">
        <v>0.46</v>
      </c>
      <c r="X60" s="202">
        <v>0.96</v>
      </c>
      <c r="Y60" s="202">
        <v>0</v>
      </c>
      <c r="Z60" s="202">
        <v>2.62</v>
      </c>
      <c r="AA60" s="202">
        <v>0.93</v>
      </c>
      <c r="AB60" s="202">
        <v>0</v>
      </c>
      <c r="AC60" s="202">
        <v>13.72</v>
      </c>
      <c r="AD60" s="202">
        <v>0</v>
      </c>
      <c r="AE60" s="202">
        <v>0</v>
      </c>
      <c r="AF60" s="202">
        <v>0</v>
      </c>
      <c r="AG60" s="202">
        <v>35.4</v>
      </c>
      <c r="AH60" s="202">
        <v>0</v>
      </c>
      <c r="AI60" s="202">
        <v>0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1.93</v>
      </c>
      <c r="E61" s="202">
        <v>0</v>
      </c>
      <c r="F61" s="202">
        <v>0</v>
      </c>
      <c r="G61" s="202">
        <v>20.92</v>
      </c>
      <c r="H61" s="202">
        <v>0</v>
      </c>
      <c r="I61" s="202">
        <v>0</v>
      </c>
      <c r="J61" s="202">
        <v>5.38</v>
      </c>
      <c r="K61" s="202">
        <v>2.19</v>
      </c>
      <c r="L61" s="202">
        <v>262.92</v>
      </c>
      <c r="M61" s="202">
        <v>0.47</v>
      </c>
      <c r="N61" s="202">
        <v>1.22</v>
      </c>
      <c r="O61" s="202">
        <v>0</v>
      </c>
      <c r="P61" s="202">
        <v>1.06</v>
      </c>
      <c r="Q61" s="202">
        <v>2.96</v>
      </c>
      <c r="R61" s="202">
        <v>0.44</v>
      </c>
      <c r="S61" s="202">
        <v>0</v>
      </c>
      <c r="T61" s="202">
        <v>0</v>
      </c>
      <c r="U61" s="202">
        <v>2.12</v>
      </c>
      <c r="V61" s="202">
        <v>0.21</v>
      </c>
      <c r="W61" s="202">
        <v>0.46</v>
      </c>
      <c r="X61" s="202">
        <v>0.96</v>
      </c>
      <c r="Y61" s="202">
        <v>0</v>
      </c>
      <c r="Z61" s="202">
        <v>2.62</v>
      </c>
      <c r="AA61" s="202">
        <v>0.93</v>
      </c>
      <c r="AB61" s="202">
        <v>0</v>
      </c>
      <c r="AC61" s="202">
        <v>13.72</v>
      </c>
      <c r="AD61" s="202">
        <v>0</v>
      </c>
      <c r="AE61" s="202">
        <v>0</v>
      </c>
      <c r="AF61" s="202">
        <v>0</v>
      </c>
      <c r="AG61" s="202">
        <v>35.4</v>
      </c>
      <c r="AH61" s="202">
        <v>0</v>
      </c>
      <c r="AI61" s="202">
        <v>0</v>
      </c>
      <c r="AJ61" s="202">
        <v>0</v>
      </c>
      <c r="AK61" s="202">
        <v>17.22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2.74</v>
      </c>
      <c r="E62" s="202">
        <v>0</v>
      </c>
      <c r="F62" s="202">
        <v>0</v>
      </c>
      <c r="G62" s="202">
        <v>20.92</v>
      </c>
      <c r="H62" s="202">
        <v>0</v>
      </c>
      <c r="I62" s="202">
        <v>0</v>
      </c>
      <c r="J62" s="202">
        <v>5.38</v>
      </c>
      <c r="K62" s="202">
        <v>2.19</v>
      </c>
      <c r="L62" s="202">
        <v>262.92</v>
      </c>
      <c r="M62" s="202">
        <v>0.47</v>
      </c>
      <c r="N62" s="202">
        <v>1.22</v>
      </c>
      <c r="O62" s="202">
        <v>0</v>
      </c>
      <c r="P62" s="202">
        <v>1.06</v>
      </c>
      <c r="Q62" s="202">
        <v>2.96</v>
      </c>
      <c r="R62" s="202">
        <v>0.44</v>
      </c>
      <c r="S62" s="202">
        <v>0</v>
      </c>
      <c r="T62" s="202">
        <v>0</v>
      </c>
      <c r="U62" s="202">
        <v>2.12</v>
      </c>
      <c r="V62" s="202">
        <v>0.21</v>
      </c>
      <c r="W62" s="202">
        <v>0.46</v>
      </c>
      <c r="X62" s="202">
        <v>0.96</v>
      </c>
      <c r="Y62" s="202">
        <v>0</v>
      </c>
      <c r="Z62" s="202">
        <v>2.62</v>
      </c>
      <c r="AA62" s="202">
        <v>0.93</v>
      </c>
      <c r="AB62" s="202">
        <v>0</v>
      </c>
      <c r="AC62" s="202">
        <v>13.72</v>
      </c>
      <c r="AD62" s="202">
        <v>0</v>
      </c>
      <c r="AE62" s="202">
        <v>0</v>
      </c>
      <c r="AF62" s="202">
        <v>0</v>
      </c>
      <c r="AG62" s="202">
        <v>35.4</v>
      </c>
      <c r="AH62" s="202">
        <v>0</v>
      </c>
      <c r="AI62" s="202">
        <v>0</v>
      </c>
      <c r="AJ62" s="202">
        <v>0</v>
      </c>
      <c r="AK62" s="202">
        <v>17.22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3.38</v>
      </c>
      <c r="E63" s="202">
        <v>0</v>
      </c>
      <c r="F63" s="202">
        <v>0</v>
      </c>
      <c r="G63" s="202">
        <v>20.92</v>
      </c>
      <c r="H63" s="202">
        <v>0</v>
      </c>
      <c r="I63" s="202">
        <v>0</v>
      </c>
      <c r="J63" s="202">
        <v>5.72</v>
      </c>
      <c r="K63" s="202">
        <v>2.19</v>
      </c>
      <c r="L63" s="202">
        <v>203.01</v>
      </c>
      <c r="M63" s="202">
        <v>0.47</v>
      </c>
      <c r="N63" s="202">
        <v>1.22</v>
      </c>
      <c r="O63" s="202">
        <v>0</v>
      </c>
      <c r="P63" s="202">
        <v>1.06</v>
      </c>
      <c r="Q63" s="202">
        <v>2.96</v>
      </c>
      <c r="R63" s="202">
        <v>0.44</v>
      </c>
      <c r="S63" s="202">
        <v>0</v>
      </c>
      <c r="T63" s="202">
        <v>0</v>
      </c>
      <c r="U63" s="202">
        <v>2.12</v>
      </c>
      <c r="V63" s="202">
        <v>0.21</v>
      </c>
      <c r="W63" s="202">
        <v>0.46</v>
      </c>
      <c r="X63" s="202">
        <v>0.96</v>
      </c>
      <c r="Y63" s="202">
        <v>0</v>
      </c>
      <c r="Z63" s="202">
        <v>2.62</v>
      </c>
      <c r="AA63" s="202">
        <v>0.93</v>
      </c>
      <c r="AB63" s="202">
        <v>0</v>
      </c>
      <c r="AC63" s="202">
        <v>13.72</v>
      </c>
      <c r="AD63" s="202">
        <v>0</v>
      </c>
      <c r="AE63" s="202">
        <v>0</v>
      </c>
      <c r="AF63" s="202">
        <v>0</v>
      </c>
      <c r="AG63" s="202">
        <v>35.4</v>
      </c>
      <c r="AH63" s="202">
        <v>0</v>
      </c>
      <c r="AI63" s="202">
        <v>0</v>
      </c>
      <c r="AJ63" s="202">
        <v>0</v>
      </c>
      <c r="AK63" s="202">
        <v>17.22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3.38</v>
      </c>
      <c r="E64" s="202">
        <v>0</v>
      </c>
      <c r="F64" s="202">
        <v>0</v>
      </c>
      <c r="G64" s="202">
        <v>20.92</v>
      </c>
      <c r="H64" s="202">
        <v>0</v>
      </c>
      <c r="I64" s="202">
        <v>0</v>
      </c>
      <c r="J64" s="202">
        <v>5.72</v>
      </c>
      <c r="K64" s="202">
        <v>2.19</v>
      </c>
      <c r="L64" s="202">
        <v>106.37</v>
      </c>
      <c r="M64" s="202">
        <v>0.47</v>
      </c>
      <c r="N64" s="202">
        <v>1.22</v>
      </c>
      <c r="O64" s="202">
        <v>0</v>
      </c>
      <c r="P64" s="202">
        <v>1.06</v>
      </c>
      <c r="Q64" s="202">
        <v>2.96</v>
      </c>
      <c r="R64" s="202">
        <v>0.44</v>
      </c>
      <c r="S64" s="202">
        <v>0</v>
      </c>
      <c r="T64" s="202">
        <v>0</v>
      </c>
      <c r="U64" s="202">
        <v>2.12</v>
      </c>
      <c r="V64" s="202">
        <v>0.21</v>
      </c>
      <c r="W64" s="202">
        <v>0.46</v>
      </c>
      <c r="X64" s="202">
        <v>0.96</v>
      </c>
      <c r="Y64" s="202">
        <v>0</v>
      </c>
      <c r="Z64" s="202">
        <v>2.62</v>
      </c>
      <c r="AA64" s="202">
        <v>0.93</v>
      </c>
      <c r="AB64" s="202">
        <v>0</v>
      </c>
      <c r="AC64" s="202">
        <v>13.72</v>
      </c>
      <c r="AD64" s="202">
        <v>0</v>
      </c>
      <c r="AE64" s="202">
        <v>0</v>
      </c>
      <c r="AF64" s="202">
        <v>0</v>
      </c>
      <c r="AG64" s="202">
        <v>35.4</v>
      </c>
      <c r="AH64" s="202">
        <v>0</v>
      </c>
      <c r="AI64" s="202">
        <v>0</v>
      </c>
      <c r="AJ64" s="202">
        <v>0</v>
      </c>
      <c r="AK64" s="202">
        <v>17.22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3.38</v>
      </c>
      <c r="E65" s="202">
        <v>0</v>
      </c>
      <c r="F65" s="202">
        <v>0</v>
      </c>
      <c r="G65" s="202">
        <v>20.92</v>
      </c>
      <c r="H65" s="202">
        <v>0</v>
      </c>
      <c r="I65" s="202">
        <v>0</v>
      </c>
      <c r="J65" s="202">
        <v>6.9</v>
      </c>
      <c r="K65" s="202">
        <v>2.19</v>
      </c>
      <c r="L65" s="202">
        <v>69.650000000000006</v>
      </c>
      <c r="M65" s="202">
        <v>0.47</v>
      </c>
      <c r="N65" s="202">
        <v>1.22</v>
      </c>
      <c r="O65" s="202">
        <v>0</v>
      </c>
      <c r="P65" s="202">
        <v>1.06</v>
      </c>
      <c r="Q65" s="202">
        <v>2.96</v>
      </c>
      <c r="R65" s="202">
        <v>0.44</v>
      </c>
      <c r="S65" s="202">
        <v>0</v>
      </c>
      <c r="T65" s="202">
        <v>0</v>
      </c>
      <c r="U65" s="202">
        <v>2.12</v>
      </c>
      <c r="V65" s="202">
        <v>0.21</v>
      </c>
      <c r="W65" s="202">
        <v>0.46</v>
      </c>
      <c r="X65" s="202">
        <v>0.96</v>
      </c>
      <c r="Y65" s="202">
        <v>0</v>
      </c>
      <c r="Z65" s="202">
        <v>2.62</v>
      </c>
      <c r="AA65" s="202">
        <v>0.93</v>
      </c>
      <c r="AB65" s="202">
        <v>0</v>
      </c>
      <c r="AC65" s="202">
        <v>13.72</v>
      </c>
      <c r="AD65" s="202">
        <v>0</v>
      </c>
      <c r="AE65" s="202">
        <v>0</v>
      </c>
      <c r="AF65" s="202">
        <v>0</v>
      </c>
      <c r="AG65" s="202">
        <v>35.4</v>
      </c>
      <c r="AH65" s="202">
        <v>0</v>
      </c>
      <c r="AI65" s="202">
        <v>0</v>
      </c>
      <c r="AJ65" s="202">
        <v>0</v>
      </c>
      <c r="AK65" s="202">
        <v>17.22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3.38</v>
      </c>
      <c r="E66" s="202">
        <v>0</v>
      </c>
      <c r="F66" s="202">
        <v>0</v>
      </c>
      <c r="G66" s="202">
        <v>20.92</v>
      </c>
      <c r="H66" s="202">
        <v>0</v>
      </c>
      <c r="I66" s="202">
        <v>0</v>
      </c>
      <c r="J66" s="202">
        <v>10.76</v>
      </c>
      <c r="K66" s="202">
        <v>2.19</v>
      </c>
      <c r="L66" s="202">
        <v>69.650000000000006</v>
      </c>
      <c r="M66" s="202">
        <v>0.47</v>
      </c>
      <c r="N66" s="202">
        <v>1.22</v>
      </c>
      <c r="O66" s="202">
        <v>0</v>
      </c>
      <c r="P66" s="202">
        <v>1.06</v>
      </c>
      <c r="Q66" s="202">
        <v>2.96</v>
      </c>
      <c r="R66" s="202">
        <v>0.44</v>
      </c>
      <c r="S66" s="202">
        <v>0</v>
      </c>
      <c r="T66" s="202">
        <v>0</v>
      </c>
      <c r="U66" s="202">
        <v>2.12</v>
      </c>
      <c r="V66" s="202">
        <v>0.21</v>
      </c>
      <c r="W66" s="202">
        <v>0.46</v>
      </c>
      <c r="X66" s="202">
        <v>0.96</v>
      </c>
      <c r="Y66" s="202">
        <v>0</v>
      </c>
      <c r="Z66" s="202">
        <v>2.62</v>
      </c>
      <c r="AA66" s="202">
        <v>0.93</v>
      </c>
      <c r="AB66" s="202">
        <v>0</v>
      </c>
      <c r="AC66" s="202">
        <v>13.72</v>
      </c>
      <c r="AD66" s="202">
        <v>0</v>
      </c>
      <c r="AE66" s="202">
        <v>0</v>
      </c>
      <c r="AF66" s="202">
        <v>0</v>
      </c>
      <c r="AG66" s="202">
        <v>35.4</v>
      </c>
      <c r="AH66" s="202">
        <v>0</v>
      </c>
      <c r="AI66" s="202">
        <v>0</v>
      </c>
      <c r="AJ66" s="202">
        <v>0</v>
      </c>
      <c r="AK66" s="202">
        <v>17.22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3.38</v>
      </c>
      <c r="E67" s="202">
        <v>0</v>
      </c>
      <c r="F67" s="202">
        <v>0</v>
      </c>
      <c r="G67" s="202">
        <v>20.92</v>
      </c>
      <c r="H67" s="202">
        <v>0</v>
      </c>
      <c r="I67" s="202">
        <v>0</v>
      </c>
      <c r="J67" s="202">
        <v>8.75</v>
      </c>
      <c r="K67" s="202">
        <v>2.19</v>
      </c>
      <c r="L67" s="202">
        <v>69.650000000000006</v>
      </c>
      <c r="M67" s="202">
        <v>0.47</v>
      </c>
      <c r="N67" s="202">
        <v>1.22</v>
      </c>
      <c r="O67" s="202">
        <v>0</v>
      </c>
      <c r="P67" s="202">
        <v>1.06</v>
      </c>
      <c r="Q67" s="202">
        <v>2.96</v>
      </c>
      <c r="R67" s="202">
        <v>0.44</v>
      </c>
      <c r="S67" s="202">
        <v>0</v>
      </c>
      <c r="T67" s="202">
        <v>0</v>
      </c>
      <c r="U67" s="202">
        <v>2.12</v>
      </c>
      <c r="V67" s="202">
        <v>0.21</v>
      </c>
      <c r="W67" s="202">
        <v>0.46</v>
      </c>
      <c r="X67" s="202">
        <v>0.96</v>
      </c>
      <c r="Y67" s="202">
        <v>0</v>
      </c>
      <c r="Z67" s="202">
        <v>2.62</v>
      </c>
      <c r="AA67" s="202">
        <v>0.93</v>
      </c>
      <c r="AB67" s="202">
        <v>0</v>
      </c>
      <c r="AC67" s="202">
        <v>13.72</v>
      </c>
      <c r="AD67" s="202">
        <v>0</v>
      </c>
      <c r="AE67" s="202">
        <v>0</v>
      </c>
      <c r="AF67" s="202">
        <v>0</v>
      </c>
      <c r="AG67" s="202">
        <v>35.4</v>
      </c>
      <c r="AH67" s="202">
        <v>0</v>
      </c>
      <c r="AI67" s="202">
        <v>0</v>
      </c>
      <c r="AJ67" s="202">
        <v>0</v>
      </c>
      <c r="AK67" s="202">
        <v>17.22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3.38</v>
      </c>
      <c r="E68" s="202">
        <v>0</v>
      </c>
      <c r="F68" s="202">
        <v>0</v>
      </c>
      <c r="G68" s="202">
        <v>20.92</v>
      </c>
      <c r="H68" s="202">
        <v>0</v>
      </c>
      <c r="I68" s="202">
        <v>0</v>
      </c>
      <c r="J68" s="202">
        <v>9.42</v>
      </c>
      <c r="K68" s="202">
        <v>2.19</v>
      </c>
      <c r="L68" s="202">
        <v>15.46</v>
      </c>
      <c r="M68" s="202">
        <v>0.47</v>
      </c>
      <c r="N68" s="202">
        <v>1.22</v>
      </c>
      <c r="O68" s="202">
        <v>0</v>
      </c>
      <c r="P68" s="202">
        <v>1.06</v>
      </c>
      <c r="Q68" s="202">
        <v>0.21</v>
      </c>
      <c r="R68" s="202">
        <v>0.43</v>
      </c>
      <c r="S68" s="202">
        <v>0</v>
      </c>
      <c r="T68" s="202">
        <v>0</v>
      </c>
      <c r="U68" s="202">
        <v>2.12</v>
      </c>
      <c r="V68" s="202">
        <v>0.21</v>
      </c>
      <c r="W68" s="202">
        <v>0.46</v>
      </c>
      <c r="X68" s="202">
        <v>0.96</v>
      </c>
      <c r="Y68" s="202">
        <v>0</v>
      </c>
      <c r="Z68" s="202">
        <v>2.62</v>
      </c>
      <c r="AA68" s="202">
        <v>0.93</v>
      </c>
      <c r="AB68" s="202">
        <v>0</v>
      </c>
      <c r="AC68" s="202">
        <v>13.72</v>
      </c>
      <c r="AD68" s="202">
        <v>0</v>
      </c>
      <c r="AE68" s="202">
        <v>0</v>
      </c>
      <c r="AF68" s="202">
        <v>0</v>
      </c>
      <c r="AG68" s="202">
        <v>35.4</v>
      </c>
      <c r="AH68" s="202">
        <v>0</v>
      </c>
      <c r="AI68" s="202">
        <v>0</v>
      </c>
      <c r="AJ68" s="202">
        <v>0</v>
      </c>
      <c r="AK68" s="202">
        <v>17.22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4.0199999999999996</v>
      </c>
      <c r="E69" s="202">
        <v>0</v>
      </c>
      <c r="F69" s="202">
        <v>0</v>
      </c>
      <c r="G69" s="202">
        <v>20.92</v>
      </c>
      <c r="H69" s="202">
        <v>0</v>
      </c>
      <c r="I69" s="202">
        <v>0</v>
      </c>
      <c r="J69" s="202">
        <v>10.09</v>
      </c>
      <c r="K69" s="202">
        <v>2.19</v>
      </c>
      <c r="L69" s="202">
        <v>11.1</v>
      </c>
      <c r="M69" s="202">
        <v>0.47</v>
      </c>
      <c r="N69" s="202">
        <v>1.22</v>
      </c>
      <c r="O69" s="202">
        <v>0</v>
      </c>
      <c r="P69" s="202">
        <v>1.06</v>
      </c>
      <c r="Q69" s="202">
        <v>0.23</v>
      </c>
      <c r="R69" s="202">
        <v>0.43</v>
      </c>
      <c r="S69" s="202">
        <v>0</v>
      </c>
      <c r="T69" s="202">
        <v>0</v>
      </c>
      <c r="U69" s="202">
        <v>2.12</v>
      </c>
      <c r="V69" s="202">
        <v>0.21</v>
      </c>
      <c r="W69" s="202">
        <v>0.46</v>
      </c>
      <c r="X69" s="202">
        <v>0.96</v>
      </c>
      <c r="Y69" s="202">
        <v>0</v>
      </c>
      <c r="Z69" s="202">
        <v>2.62</v>
      </c>
      <c r="AA69" s="202">
        <v>0.8</v>
      </c>
      <c r="AB69" s="202">
        <v>0</v>
      </c>
      <c r="AC69" s="202">
        <v>13.72</v>
      </c>
      <c r="AD69" s="202">
        <v>0</v>
      </c>
      <c r="AE69" s="202">
        <v>0</v>
      </c>
      <c r="AF69" s="202">
        <v>0</v>
      </c>
      <c r="AG69" s="202">
        <v>35.4</v>
      </c>
      <c r="AH69" s="202">
        <v>0</v>
      </c>
      <c r="AI69" s="202">
        <v>0</v>
      </c>
      <c r="AJ69" s="202">
        <v>0</v>
      </c>
      <c r="AK69" s="202">
        <v>15.97</v>
      </c>
      <c r="AL69" s="202">
        <v>0</v>
      </c>
      <c r="AM69" s="202">
        <v>0</v>
      </c>
      <c r="AN69" s="202">
        <v>0</v>
      </c>
      <c r="AO69" s="202">
        <v>119.73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4.51</v>
      </c>
      <c r="E70" s="202">
        <v>0</v>
      </c>
      <c r="F70" s="202">
        <v>0</v>
      </c>
      <c r="G70" s="202">
        <v>20.92</v>
      </c>
      <c r="H70" s="202">
        <v>0</v>
      </c>
      <c r="I70" s="202">
        <v>0</v>
      </c>
      <c r="J70" s="202">
        <v>10.09</v>
      </c>
      <c r="K70" s="202">
        <v>2.19</v>
      </c>
      <c r="L70" s="202">
        <v>11.1</v>
      </c>
      <c r="M70" s="202">
        <v>0.47</v>
      </c>
      <c r="N70" s="202">
        <v>1.22</v>
      </c>
      <c r="O70" s="202">
        <v>0</v>
      </c>
      <c r="P70" s="202">
        <v>1.06</v>
      </c>
      <c r="Q70" s="202">
        <v>0.21</v>
      </c>
      <c r="R70" s="202">
        <v>0.43</v>
      </c>
      <c r="S70" s="202">
        <v>0</v>
      </c>
      <c r="T70" s="202">
        <v>0</v>
      </c>
      <c r="U70" s="202">
        <v>2.12</v>
      </c>
      <c r="V70" s="202">
        <v>0.21</v>
      </c>
      <c r="W70" s="202">
        <v>0.46</v>
      </c>
      <c r="X70" s="202">
        <v>0.96</v>
      </c>
      <c r="Y70" s="202">
        <v>0</v>
      </c>
      <c r="Z70" s="202">
        <v>2.62</v>
      </c>
      <c r="AA70" s="202">
        <v>0.8</v>
      </c>
      <c r="AB70" s="202">
        <v>0</v>
      </c>
      <c r="AC70" s="202">
        <v>13.72</v>
      </c>
      <c r="AD70" s="202">
        <v>0</v>
      </c>
      <c r="AE70" s="202">
        <v>0</v>
      </c>
      <c r="AF70" s="202">
        <v>0</v>
      </c>
      <c r="AG70" s="202">
        <v>35.4</v>
      </c>
      <c r="AH70" s="202">
        <v>0</v>
      </c>
      <c r="AI70" s="202">
        <v>0</v>
      </c>
      <c r="AJ70" s="202">
        <v>0</v>
      </c>
      <c r="AK70" s="202">
        <v>15.97</v>
      </c>
      <c r="AL70" s="202">
        <v>0</v>
      </c>
      <c r="AM70" s="202">
        <v>0</v>
      </c>
      <c r="AN70" s="202">
        <v>0</v>
      </c>
      <c r="AO70" s="202">
        <v>108.94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5.8</v>
      </c>
      <c r="E71" s="202">
        <v>0</v>
      </c>
      <c r="F71" s="202">
        <v>0</v>
      </c>
      <c r="G71" s="202">
        <v>20.92</v>
      </c>
      <c r="H71" s="202">
        <v>0</v>
      </c>
      <c r="I71" s="202">
        <v>0</v>
      </c>
      <c r="J71" s="202">
        <v>10.76</v>
      </c>
      <c r="K71" s="202">
        <v>0.16</v>
      </c>
      <c r="L71" s="202">
        <v>11.1</v>
      </c>
      <c r="M71" s="202">
        <v>0.47</v>
      </c>
      <c r="N71" s="202">
        <v>1.22</v>
      </c>
      <c r="O71" s="202">
        <v>0</v>
      </c>
      <c r="P71" s="202">
        <v>1.06</v>
      </c>
      <c r="Q71" s="202">
        <v>0.21</v>
      </c>
      <c r="R71" s="202">
        <v>0.43</v>
      </c>
      <c r="S71" s="202">
        <v>0</v>
      </c>
      <c r="T71" s="202">
        <v>0</v>
      </c>
      <c r="U71" s="202">
        <v>2.12</v>
      </c>
      <c r="V71" s="202">
        <v>0.21</v>
      </c>
      <c r="W71" s="202">
        <v>0.46</v>
      </c>
      <c r="X71" s="202">
        <v>0.96</v>
      </c>
      <c r="Y71" s="202">
        <v>0</v>
      </c>
      <c r="Z71" s="202">
        <v>2.62</v>
      </c>
      <c r="AA71" s="202">
        <v>0.8</v>
      </c>
      <c r="AB71" s="202">
        <v>0</v>
      </c>
      <c r="AC71" s="202">
        <v>13.72</v>
      </c>
      <c r="AD71" s="202">
        <v>0</v>
      </c>
      <c r="AE71" s="202">
        <v>0</v>
      </c>
      <c r="AF71" s="202">
        <v>0</v>
      </c>
      <c r="AG71" s="202">
        <v>35.4</v>
      </c>
      <c r="AH71" s="202">
        <v>0</v>
      </c>
      <c r="AI71" s="202">
        <v>0</v>
      </c>
      <c r="AJ71" s="202">
        <v>0</v>
      </c>
      <c r="AK71" s="202">
        <v>15.97</v>
      </c>
      <c r="AL71" s="202">
        <v>0</v>
      </c>
      <c r="AM71" s="202">
        <v>0</v>
      </c>
      <c r="AN71" s="202">
        <v>0</v>
      </c>
      <c r="AO71" s="202">
        <v>98.16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7.25</v>
      </c>
      <c r="E72" s="202">
        <v>0</v>
      </c>
      <c r="F72" s="202">
        <v>0</v>
      </c>
      <c r="G72" s="202">
        <v>20.92</v>
      </c>
      <c r="H72" s="202">
        <v>0</v>
      </c>
      <c r="I72" s="202">
        <v>0</v>
      </c>
      <c r="J72" s="202">
        <v>10.76</v>
      </c>
      <c r="K72" s="202">
        <v>0.16</v>
      </c>
      <c r="L72" s="202">
        <v>11.1</v>
      </c>
      <c r="M72" s="202">
        <v>0.47</v>
      </c>
      <c r="N72" s="202">
        <v>1.22</v>
      </c>
      <c r="O72" s="202">
        <v>0</v>
      </c>
      <c r="P72" s="202">
        <v>1.06</v>
      </c>
      <c r="Q72" s="202">
        <v>0.21</v>
      </c>
      <c r="R72" s="202">
        <v>0.43</v>
      </c>
      <c r="S72" s="202">
        <v>0</v>
      </c>
      <c r="T72" s="202">
        <v>0</v>
      </c>
      <c r="U72" s="202">
        <v>2.12</v>
      </c>
      <c r="V72" s="202">
        <v>0.21</v>
      </c>
      <c r="W72" s="202">
        <v>0.46</v>
      </c>
      <c r="X72" s="202">
        <v>0.96</v>
      </c>
      <c r="Y72" s="202">
        <v>0</v>
      </c>
      <c r="Z72" s="202">
        <v>2.62</v>
      </c>
      <c r="AA72" s="202">
        <v>0.8</v>
      </c>
      <c r="AB72" s="202">
        <v>0</v>
      </c>
      <c r="AC72" s="202">
        <v>13.72</v>
      </c>
      <c r="AD72" s="202">
        <v>0</v>
      </c>
      <c r="AE72" s="202">
        <v>0</v>
      </c>
      <c r="AF72" s="202">
        <v>0</v>
      </c>
      <c r="AG72" s="202">
        <v>35.4</v>
      </c>
      <c r="AH72" s="202">
        <v>0</v>
      </c>
      <c r="AI72" s="202">
        <v>0</v>
      </c>
      <c r="AJ72" s="202">
        <v>0</v>
      </c>
      <c r="AK72" s="202">
        <v>15.97</v>
      </c>
      <c r="AL72" s="202">
        <v>0</v>
      </c>
      <c r="AM72" s="202">
        <v>0</v>
      </c>
      <c r="AN72" s="202">
        <v>0</v>
      </c>
      <c r="AO72" s="202">
        <v>97.51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20.92</v>
      </c>
      <c r="H73" s="202">
        <v>0</v>
      </c>
      <c r="I73" s="202">
        <v>0</v>
      </c>
      <c r="J73" s="202">
        <v>15.14</v>
      </c>
      <c r="K73" s="202">
        <v>0.16</v>
      </c>
      <c r="L73" s="202">
        <v>11.1</v>
      </c>
      <c r="M73" s="202">
        <v>0.47</v>
      </c>
      <c r="N73" s="202">
        <v>1.22</v>
      </c>
      <c r="O73" s="202">
        <v>0</v>
      </c>
      <c r="P73" s="202">
        <v>1.06</v>
      </c>
      <c r="Q73" s="202">
        <v>0.21</v>
      </c>
      <c r="R73" s="202">
        <v>0.43</v>
      </c>
      <c r="S73" s="202">
        <v>0</v>
      </c>
      <c r="T73" s="202">
        <v>0</v>
      </c>
      <c r="U73" s="202">
        <v>2.12</v>
      </c>
      <c r="V73" s="202">
        <v>0.21</v>
      </c>
      <c r="W73" s="202">
        <v>0.46</v>
      </c>
      <c r="X73" s="202">
        <v>0.96</v>
      </c>
      <c r="Y73" s="202">
        <v>0</v>
      </c>
      <c r="Z73" s="202">
        <v>2.2000000000000002</v>
      </c>
      <c r="AA73" s="202">
        <v>0.8</v>
      </c>
      <c r="AB73" s="202">
        <v>0</v>
      </c>
      <c r="AC73" s="202">
        <v>13.72</v>
      </c>
      <c r="AD73" s="202">
        <v>0</v>
      </c>
      <c r="AE73" s="202">
        <v>0</v>
      </c>
      <c r="AF73" s="202">
        <v>0</v>
      </c>
      <c r="AG73" s="202">
        <v>35.4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97.51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20.92</v>
      </c>
      <c r="H74" s="202">
        <v>0</v>
      </c>
      <c r="I74" s="202">
        <v>0</v>
      </c>
      <c r="J74" s="202">
        <v>16.82</v>
      </c>
      <c r="K74" s="202">
        <v>0.16</v>
      </c>
      <c r="L74" s="202">
        <v>11.1</v>
      </c>
      <c r="M74" s="202">
        <v>0.47</v>
      </c>
      <c r="N74" s="202">
        <v>1.22</v>
      </c>
      <c r="O74" s="202">
        <v>0</v>
      </c>
      <c r="P74" s="202">
        <v>1.06</v>
      </c>
      <c r="Q74" s="202">
        <v>0.21</v>
      </c>
      <c r="R74" s="202">
        <v>0.43</v>
      </c>
      <c r="S74" s="202">
        <v>0</v>
      </c>
      <c r="T74" s="202">
        <v>0</v>
      </c>
      <c r="U74" s="202">
        <v>2.12</v>
      </c>
      <c r="V74" s="202">
        <v>0.21</v>
      </c>
      <c r="W74" s="202">
        <v>0.46</v>
      </c>
      <c r="X74" s="202">
        <v>0.96</v>
      </c>
      <c r="Y74" s="202">
        <v>0</v>
      </c>
      <c r="Z74" s="202">
        <v>2.2000000000000002</v>
      </c>
      <c r="AA74" s="202">
        <v>0.8</v>
      </c>
      <c r="AB74" s="202">
        <v>0</v>
      </c>
      <c r="AC74" s="202">
        <v>13.72</v>
      </c>
      <c r="AD74" s="202">
        <v>0</v>
      </c>
      <c r="AE74" s="202">
        <v>0</v>
      </c>
      <c r="AF74" s="202">
        <v>0</v>
      </c>
      <c r="AG74" s="202">
        <v>35.4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97.51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8.0500000000000007</v>
      </c>
      <c r="E75" s="202">
        <v>0</v>
      </c>
      <c r="F75" s="202">
        <v>0</v>
      </c>
      <c r="G75" s="202">
        <v>20.92</v>
      </c>
      <c r="H75" s="202">
        <v>0</v>
      </c>
      <c r="I75" s="202">
        <v>0</v>
      </c>
      <c r="J75" s="202">
        <v>23.55</v>
      </c>
      <c r="K75" s="202">
        <v>0.16</v>
      </c>
      <c r="L75" s="202">
        <v>11.1</v>
      </c>
      <c r="M75" s="202">
        <v>0.47</v>
      </c>
      <c r="N75" s="202">
        <v>1.22</v>
      </c>
      <c r="O75" s="202">
        <v>0</v>
      </c>
      <c r="P75" s="202">
        <v>1.06</v>
      </c>
      <c r="Q75" s="202">
        <v>0.21</v>
      </c>
      <c r="R75" s="202">
        <v>0.43</v>
      </c>
      <c r="S75" s="202">
        <v>0</v>
      </c>
      <c r="T75" s="202">
        <v>0</v>
      </c>
      <c r="U75" s="202">
        <v>2.2200000000000002</v>
      </c>
      <c r="V75" s="202">
        <v>0.21</v>
      </c>
      <c r="W75" s="202">
        <v>0.46</v>
      </c>
      <c r="X75" s="202">
        <v>0.96</v>
      </c>
      <c r="Y75" s="202">
        <v>0</v>
      </c>
      <c r="Z75" s="202">
        <v>2.2000000000000002</v>
      </c>
      <c r="AA75" s="202">
        <v>0.8</v>
      </c>
      <c r="AB75" s="202">
        <v>0</v>
      </c>
      <c r="AC75" s="202">
        <v>13.72</v>
      </c>
      <c r="AD75" s="202">
        <v>0</v>
      </c>
      <c r="AE75" s="202">
        <v>0</v>
      </c>
      <c r="AF75" s="202">
        <v>0</v>
      </c>
      <c r="AG75" s="202">
        <v>35.4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101.86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8.0500000000000007</v>
      </c>
      <c r="E76" s="202">
        <v>0</v>
      </c>
      <c r="F76" s="202">
        <v>0</v>
      </c>
      <c r="G76" s="202">
        <v>20.92</v>
      </c>
      <c r="H76" s="202">
        <v>0</v>
      </c>
      <c r="I76" s="202">
        <v>0</v>
      </c>
      <c r="J76" s="202">
        <v>27.05</v>
      </c>
      <c r="K76" s="202">
        <v>0.16</v>
      </c>
      <c r="L76" s="202">
        <v>11.1</v>
      </c>
      <c r="M76" s="202">
        <v>0.47</v>
      </c>
      <c r="N76" s="202">
        <v>1.22</v>
      </c>
      <c r="O76" s="202">
        <v>0</v>
      </c>
      <c r="P76" s="202">
        <v>1.06</v>
      </c>
      <c r="Q76" s="202">
        <v>0.21</v>
      </c>
      <c r="R76" s="202">
        <v>0.43</v>
      </c>
      <c r="S76" s="202">
        <v>0</v>
      </c>
      <c r="T76" s="202">
        <v>0</v>
      </c>
      <c r="U76" s="202">
        <v>2.1</v>
      </c>
      <c r="V76" s="202">
        <v>0.21</v>
      </c>
      <c r="W76" s="202">
        <v>0.46</v>
      </c>
      <c r="X76" s="202">
        <v>0.96</v>
      </c>
      <c r="Y76" s="202">
        <v>0</v>
      </c>
      <c r="Z76" s="202">
        <v>2.2000000000000002</v>
      </c>
      <c r="AA76" s="202">
        <v>0.8</v>
      </c>
      <c r="AB76" s="202">
        <v>0</v>
      </c>
      <c r="AC76" s="202">
        <v>13.72</v>
      </c>
      <c r="AD76" s="202">
        <v>0</v>
      </c>
      <c r="AE76" s="202">
        <v>0</v>
      </c>
      <c r="AF76" s="202">
        <v>0</v>
      </c>
      <c r="AG76" s="202">
        <v>35.4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101.86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8.0500000000000007</v>
      </c>
      <c r="E77" s="202">
        <v>0</v>
      </c>
      <c r="F77" s="202">
        <v>0</v>
      </c>
      <c r="G77" s="202">
        <v>20.92</v>
      </c>
      <c r="H77" s="202">
        <v>0</v>
      </c>
      <c r="I77" s="202">
        <v>0</v>
      </c>
      <c r="J77" s="202">
        <v>27.05</v>
      </c>
      <c r="K77" s="202">
        <v>0.16</v>
      </c>
      <c r="L77" s="202">
        <v>11.1</v>
      </c>
      <c r="M77" s="202">
        <v>0.47</v>
      </c>
      <c r="N77" s="202">
        <v>1.22</v>
      </c>
      <c r="O77" s="202">
        <v>0</v>
      </c>
      <c r="P77" s="202">
        <v>1.06</v>
      </c>
      <c r="Q77" s="202">
        <v>0.21</v>
      </c>
      <c r="R77" s="202">
        <v>0.43</v>
      </c>
      <c r="S77" s="202">
        <v>0</v>
      </c>
      <c r="T77" s="202">
        <v>0</v>
      </c>
      <c r="U77" s="202">
        <v>2.1</v>
      </c>
      <c r="V77" s="202">
        <v>0.21</v>
      </c>
      <c r="W77" s="202">
        <v>0.46</v>
      </c>
      <c r="X77" s="202">
        <v>0.96</v>
      </c>
      <c r="Y77" s="202">
        <v>0</v>
      </c>
      <c r="Z77" s="202">
        <v>2.2000000000000002</v>
      </c>
      <c r="AA77" s="202">
        <v>0.8</v>
      </c>
      <c r="AB77" s="202">
        <v>0</v>
      </c>
      <c r="AC77" s="202">
        <v>13.72</v>
      </c>
      <c r="AD77" s="202">
        <v>0</v>
      </c>
      <c r="AE77" s="202">
        <v>0</v>
      </c>
      <c r="AF77" s="202">
        <v>0</v>
      </c>
      <c r="AG77" s="202">
        <v>35.4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101.86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8.15</v>
      </c>
      <c r="E78" s="202">
        <v>0</v>
      </c>
      <c r="F78" s="202">
        <v>0</v>
      </c>
      <c r="G78" s="202">
        <v>20.92</v>
      </c>
      <c r="H78" s="202">
        <v>0</v>
      </c>
      <c r="I78" s="202">
        <v>0</v>
      </c>
      <c r="J78" s="202">
        <v>27.05</v>
      </c>
      <c r="K78" s="202">
        <v>0.16</v>
      </c>
      <c r="L78" s="202">
        <v>11.1</v>
      </c>
      <c r="M78" s="202">
        <v>0.47</v>
      </c>
      <c r="N78" s="202">
        <v>1.22</v>
      </c>
      <c r="O78" s="202">
        <v>0</v>
      </c>
      <c r="P78" s="202">
        <v>1.06</v>
      </c>
      <c r="Q78" s="202">
        <v>0.21</v>
      </c>
      <c r="R78" s="202">
        <v>0.43</v>
      </c>
      <c r="S78" s="202">
        <v>0</v>
      </c>
      <c r="T78" s="202">
        <v>0</v>
      </c>
      <c r="U78" s="202">
        <v>2.1</v>
      </c>
      <c r="V78" s="202">
        <v>0.21</v>
      </c>
      <c r="W78" s="202">
        <v>0.46</v>
      </c>
      <c r="X78" s="202">
        <v>0.96</v>
      </c>
      <c r="Y78" s="202">
        <v>0</v>
      </c>
      <c r="Z78" s="202">
        <v>2.2000000000000002</v>
      </c>
      <c r="AA78" s="202">
        <v>0.8</v>
      </c>
      <c r="AB78" s="202">
        <v>0</v>
      </c>
      <c r="AC78" s="202">
        <v>13.72</v>
      </c>
      <c r="AD78" s="202">
        <v>0</v>
      </c>
      <c r="AE78" s="202">
        <v>0</v>
      </c>
      <c r="AF78" s="202">
        <v>0</v>
      </c>
      <c r="AG78" s="202">
        <v>35.4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101.86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8.2100000000000009</v>
      </c>
      <c r="E79" s="202">
        <v>0</v>
      </c>
      <c r="F79" s="202">
        <v>0</v>
      </c>
      <c r="G79" s="202">
        <v>20.99</v>
      </c>
      <c r="H79" s="202">
        <v>0</v>
      </c>
      <c r="I79" s="202">
        <v>0</v>
      </c>
      <c r="J79" s="202">
        <v>27.05</v>
      </c>
      <c r="K79" s="202">
        <v>0.16</v>
      </c>
      <c r="L79" s="202">
        <v>11.1</v>
      </c>
      <c r="M79" s="202">
        <v>0.47</v>
      </c>
      <c r="N79" s="202">
        <v>1.22</v>
      </c>
      <c r="O79" s="202">
        <v>0</v>
      </c>
      <c r="P79" s="202">
        <v>1.06</v>
      </c>
      <c r="Q79" s="202">
        <v>0.21</v>
      </c>
      <c r="R79" s="202">
        <v>0.43</v>
      </c>
      <c r="S79" s="202">
        <v>0</v>
      </c>
      <c r="T79" s="202">
        <v>0</v>
      </c>
      <c r="U79" s="202">
        <v>2.1</v>
      </c>
      <c r="V79" s="202">
        <v>0.21</v>
      </c>
      <c r="W79" s="202">
        <v>0.46</v>
      </c>
      <c r="X79" s="202">
        <v>0.96</v>
      </c>
      <c r="Y79" s="202">
        <v>0</v>
      </c>
      <c r="Z79" s="202">
        <v>2.2000000000000002</v>
      </c>
      <c r="AA79" s="202">
        <v>0.8</v>
      </c>
      <c r="AB79" s="202">
        <v>0</v>
      </c>
      <c r="AC79" s="202">
        <v>13.72</v>
      </c>
      <c r="AD79" s="202">
        <v>0</v>
      </c>
      <c r="AE79" s="202">
        <v>0</v>
      </c>
      <c r="AF79" s="202">
        <v>0</v>
      </c>
      <c r="AG79" s="202">
        <v>35.4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101.86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8.2100000000000009</v>
      </c>
      <c r="E80" s="202">
        <v>0</v>
      </c>
      <c r="F80" s="202">
        <v>0</v>
      </c>
      <c r="G80" s="202">
        <v>20.99</v>
      </c>
      <c r="H80" s="202">
        <v>0</v>
      </c>
      <c r="I80" s="202">
        <v>0</v>
      </c>
      <c r="J80" s="202">
        <v>27.05</v>
      </c>
      <c r="K80" s="202">
        <v>0.16</v>
      </c>
      <c r="L80" s="202">
        <v>11.1</v>
      </c>
      <c r="M80" s="202">
        <v>0.47</v>
      </c>
      <c r="N80" s="202">
        <v>1.22</v>
      </c>
      <c r="O80" s="202">
        <v>0</v>
      </c>
      <c r="P80" s="202">
        <v>1.06</v>
      </c>
      <c r="Q80" s="202">
        <v>0.21</v>
      </c>
      <c r="R80" s="202">
        <v>0.43</v>
      </c>
      <c r="S80" s="202">
        <v>0</v>
      </c>
      <c r="T80" s="202">
        <v>0</v>
      </c>
      <c r="U80" s="202">
        <v>2.1</v>
      </c>
      <c r="V80" s="202">
        <v>0.21</v>
      </c>
      <c r="W80" s="202">
        <v>0.46</v>
      </c>
      <c r="X80" s="202">
        <v>0.96</v>
      </c>
      <c r="Y80" s="202">
        <v>0</v>
      </c>
      <c r="Z80" s="202">
        <v>2.2000000000000002</v>
      </c>
      <c r="AA80" s="202">
        <v>0.8</v>
      </c>
      <c r="AB80" s="202">
        <v>0</v>
      </c>
      <c r="AC80" s="202">
        <v>13.72</v>
      </c>
      <c r="AD80" s="202">
        <v>0</v>
      </c>
      <c r="AE80" s="202">
        <v>0</v>
      </c>
      <c r="AF80" s="202">
        <v>0</v>
      </c>
      <c r="AG80" s="202">
        <v>35.4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101.86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8.2100000000000009</v>
      </c>
      <c r="E81" s="202">
        <v>0</v>
      </c>
      <c r="F81" s="202">
        <v>0</v>
      </c>
      <c r="G81" s="202">
        <v>20.99</v>
      </c>
      <c r="H81" s="202">
        <v>0</v>
      </c>
      <c r="I81" s="202">
        <v>0</v>
      </c>
      <c r="J81" s="202">
        <v>27.05</v>
      </c>
      <c r="K81" s="202">
        <v>0.16</v>
      </c>
      <c r="L81" s="202">
        <v>11.1</v>
      </c>
      <c r="M81" s="202">
        <v>0.47</v>
      </c>
      <c r="N81" s="202">
        <v>1.22</v>
      </c>
      <c r="O81" s="202">
        <v>0</v>
      </c>
      <c r="P81" s="202">
        <v>1.06</v>
      </c>
      <c r="Q81" s="202">
        <v>0.21</v>
      </c>
      <c r="R81" s="202">
        <v>0.43</v>
      </c>
      <c r="S81" s="202">
        <v>0</v>
      </c>
      <c r="T81" s="202">
        <v>0</v>
      </c>
      <c r="U81" s="202">
        <v>2.1</v>
      </c>
      <c r="V81" s="202">
        <v>0.21</v>
      </c>
      <c r="W81" s="202">
        <v>0.46</v>
      </c>
      <c r="X81" s="202">
        <v>0.96</v>
      </c>
      <c r="Y81" s="202">
        <v>0</v>
      </c>
      <c r="Z81" s="202">
        <v>2.2000000000000002</v>
      </c>
      <c r="AA81" s="202">
        <v>0.8</v>
      </c>
      <c r="AB81" s="202">
        <v>0</v>
      </c>
      <c r="AC81" s="202">
        <v>13.72</v>
      </c>
      <c r="AD81" s="202">
        <v>0</v>
      </c>
      <c r="AE81" s="202">
        <v>0</v>
      </c>
      <c r="AF81" s="202">
        <v>0</v>
      </c>
      <c r="AG81" s="202">
        <v>35.4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101.86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8.2100000000000009</v>
      </c>
      <c r="E82" s="202">
        <v>0</v>
      </c>
      <c r="F82" s="202">
        <v>0</v>
      </c>
      <c r="G82" s="202">
        <v>20.99</v>
      </c>
      <c r="H82" s="202">
        <v>0</v>
      </c>
      <c r="I82" s="202">
        <v>0</v>
      </c>
      <c r="J82" s="202">
        <v>27.05</v>
      </c>
      <c r="K82" s="202">
        <v>0.16</v>
      </c>
      <c r="L82" s="202">
        <v>11.1</v>
      </c>
      <c r="M82" s="202">
        <v>0.47</v>
      </c>
      <c r="N82" s="202">
        <v>1.22</v>
      </c>
      <c r="O82" s="202">
        <v>0</v>
      </c>
      <c r="P82" s="202">
        <v>1.06</v>
      </c>
      <c r="Q82" s="202">
        <v>0.21</v>
      </c>
      <c r="R82" s="202">
        <v>0.43</v>
      </c>
      <c r="S82" s="202">
        <v>0</v>
      </c>
      <c r="T82" s="202">
        <v>0</v>
      </c>
      <c r="U82" s="202">
        <v>2.1</v>
      </c>
      <c r="V82" s="202">
        <v>0.21</v>
      </c>
      <c r="W82" s="202">
        <v>0.46</v>
      </c>
      <c r="X82" s="202">
        <v>0.96</v>
      </c>
      <c r="Y82" s="202">
        <v>0</v>
      </c>
      <c r="Z82" s="202">
        <v>2.2000000000000002</v>
      </c>
      <c r="AA82" s="202">
        <v>0.8</v>
      </c>
      <c r="AB82" s="202">
        <v>0</v>
      </c>
      <c r="AC82" s="202">
        <v>13.72</v>
      </c>
      <c r="AD82" s="202">
        <v>0</v>
      </c>
      <c r="AE82" s="202">
        <v>0</v>
      </c>
      <c r="AF82" s="202">
        <v>0</v>
      </c>
      <c r="AG82" s="202">
        <v>35.01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101.86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8.2100000000000009</v>
      </c>
      <c r="E83" s="202">
        <v>0</v>
      </c>
      <c r="F83" s="202">
        <v>0</v>
      </c>
      <c r="G83" s="202">
        <v>19.16</v>
      </c>
      <c r="H83" s="202">
        <v>0</v>
      </c>
      <c r="I83" s="202">
        <v>0</v>
      </c>
      <c r="J83" s="202">
        <v>27.05</v>
      </c>
      <c r="K83" s="202">
        <v>0.16</v>
      </c>
      <c r="L83" s="202">
        <v>11.1</v>
      </c>
      <c r="M83" s="202">
        <v>0.47</v>
      </c>
      <c r="N83" s="202">
        <v>1.22</v>
      </c>
      <c r="O83" s="202">
        <v>0</v>
      </c>
      <c r="P83" s="202">
        <v>1.06</v>
      </c>
      <c r="Q83" s="202">
        <v>0.21</v>
      </c>
      <c r="R83" s="202">
        <v>0.43</v>
      </c>
      <c r="S83" s="202">
        <v>0</v>
      </c>
      <c r="T83" s="202">
        <v>0</v>
      </c>
      <c r="U83" s="202">
        <v>2.29</v>
      </c>
      <c r="V83" s="202">
        <v>0.21</v>
      </c>
      <c r="W83" s="202">
        <v>0.46</v>
      </c>
      <c r="X83" s="202">
        <v>0.96</v>
      </c>
      <c r="Y83" s="202">
        <v>0</v>
      </c>
      <c r="Z83" s="202">
        <v>2.2000000000000002</v>
      </c>
      <c r="AA83" s="202">
        <v>0.8</v>
      </c>
      <c r="AB83" s="202">
        <v>0</v>
      </c>
      <c r="AC83" s="202">
        <v>13.3</v>
      </c>
      <c r="AD83" s="202">
        <v>0</v>
      </c>
      <c r="AE83" s="202">
        <v>0</v>
      </c>
      <c r="AF83" s="202">
        <v>0</v>
      </c>
      <c r="AG83" s="202">
        <v>35.01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101.97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8.2100000000000009</v>
      </c>
      <c r="E84" s="202">
        <v>0</v>
      </c>
      <c r="F84" s="202">
        <v>0</v>
      </c>
      <c r="G84" s="202">
        <v>19.16</v>
      </c>
      <c r="H84" s="202">
        <v>0</v>
      </c>
      <c r="I84" s="202">
        <v>0</v>
      </c>
      <c r="J84" s="202">
        <v>27.05</v>
      </c>
      <c r="K84" s="202">
        <v>0.16</v>
      </c>
      <c r="L84" s="202">
        <v>11.1</v>
      </c>
      <c r="M84" s="202">
        <v>0.47</v>
      </c>
      <c r="N84" s="202">
        <v>1.22</v>
      </c>
      <c r="O84" s="202">
        <v>0</v>
      </c>
      <c r="P84" s="202">
        <v>1.06</v>
      </c>
      <c r="Q84" s="202">
        <v>0.21</v>
      </c>
      <c r="R84" s="202">
        <v>0.43</v>
      </c>
      <c r="S84" s="202">
        <v>0</v>
      </c>
      <c r="T84" s="202">
        <v>0</v>
      </c>
      <c r="U84" s="202">
        <v>2.29</v>
      </c>
      <c r="V84" s="202">
        <v>0.21</v>
      </c>
      <c r="W84" s="202">
        <v>0.46</v>
      </c>
      <c r="X84" s="202">
        <v>0.96</v>
      </c>
      <c r="Y84" s="202">
        <v>0</v>
      </c>
      <c r="Z84" s="202">
        <v>2.2000000000000002</v>
      </c>
      <c r="AA84" s="202">
        <v>0.8</v>
      </c>
      <c r="AB84" s="202">
        <v>0</v>
      </c>
      <c r="AC84" s="202">
        <v>13.3</v>
      </c>
      <c r="AD84" s="202">
        <v>0</v>
      </c>
      <c r="AE84" s="202">
        <v>0</v>
      </c>
      <c r="AF84" s="202">
        <v>0</v>
      </c>
      <c r="AG84" s="202">
        <v>35.01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101.86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8.2100000000000009</v>
      </c>
      <c r="E85" s="202">
        <v>0</v>
      </c>
      <c r="F85" s="202">
        <v>0</v>
      </c>
      <c r="G85" s="202">
        <v>19.16</v>
      </c>
      <c r="H85" s="202">
        <v>0</v>
      </c>
      <c r="I85" s="202">
        <v>0</v>
      </c>
      <c r="J85" s="202">
        <v>27.05</v>
      </c>
      <c r="K85" s="202">
        <v>0.16</v>
      </c>
      <c r="L85" s="202">
        <v>11.1</v>
      </c>
      <c r="M85" s="202">
        <v>0.47</v>
      </c>
      <c r="N85" s="202">
        <v>1.22</v>
      </c>
      <c r="O85" s="202">
        <v>0</v>
      </c>
      <c r="P85" s="202">
        <v>1.06</v>
      </c>
      <c r="Q85" s="202">
        <v>0.21</v>
      </c>
      <c r="R85" s="202">
        <v>0.43</v>
      </c>
      <c r="S85" s="202">
        <v>0</v>
      </c>
      <c r="T85" s="202">
        <v>0</v>
      </c>
      <c r="U85" s="202">
        <v>2.29</v>
      </c>
      <c r="V85" s="202">
        <v>0.21</v>
      </c>
      <c r="W85" s="202">
        <v>0.46</v>
      </c>
      <c r="X85" s="202">
        <v>0.96</v>
      </c>
      <c r="Y85" s="202">
        <v>0</v>
      </c>
      <c r="Z85" s="202">
        <v>2.2000000000000002</v>
      </c>
      <c r="AA85" s="202">
        <v>0.8</v>
      </c>
      <c r="AB85" s="202">
        <v>0</v>
      </c>
      <c r="AC85" s="202">
        <v>13.3</v>
      </c>
      <c r="AD85" s="202">
        <v>0</v>
      </c>
      <c r="AE85" s="202">
        <v>0</v>
      </c>
      <c r="AF85" s="202">
        <v>0</v>
      </c>
      <c r="AG85" s="202">
        <v>35.01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101.86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8.2100000000000009</v>
      </c>
      <c r="E86" s="202">
        <v>0</v>
      </c>
      <c r="F86" s="202">
        <v>0</v>
      </c>
      <c r="G86" s="202">
        <v>19.16</v>
      </c>
      <c r="H86" s="202">
        <v>0</v>
      </c>
      <c r="I86" s="202">
        <v>0</v>
      </c>
      <c r="J86" s="202">
        <v>27.05</v>
      </c>
      <c r="K86" s="202">
        <v>0.16</v>
      </c>
      <c r="L86" s="202">
        <v>11.1</v>
      </c>
      <c r="M86" s="202">
        <v>0.47</v>
      </c>
      <c r="N86" s="202">
        <v>1.22</v>
      </c>
      <c r="O86" s="202">
        <v>0</v>
      </c>
      <c r="P86" s="202">
        <v>1.06</v>
      </c>
      <c r="Q86" s="202">
        <v>0.21</v>
      </c>
      <c r="R86" s="202">
        <v>0.43</v>
      </c>
      <c r="S86" s="202">
        <v>0</v>
      </c>
      <c r="T86" s="202">
        <v>0</v>
      </c>
      <c r="U86" s="202">
        <v>2.29</v>
      </c>
      <c r="V86" s="202">
        <v>0.21</v>
      </c>
      <c r="W86" s="202">
        <v>0.46</v>
      </c>
      <c r="X86" s="202">
        <v>0.96</v>
      </c>
      <c r="Y86" s="202">
        <v>0</v>
      </c>
      <c r="Z86" s="202">
        <v>2.2000000000000002</v>
      </c>
      <c r="AA86" s="202">
        <v>0.8</v>
      </c>
      <c r="AB86" s="202">
        <v>0</v>
      </c>
      <c r="AC86" s="202">
        <v>13.3</v>
      </c>
      <c r="AD86" s="202">
        <v>0</v>
      </c>
      <c r="AE86" s="202">
        <v>0</v>
      </c>
      <c r="AF86" s="202">
        <v>0</v>
      </c>
      <c r="AG86" s="202">
        <v>35.01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101.86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8.2100000000000009</v>
      </c>
      <c r="E87" s="202">
        <v>0</v>
      </c>
      <c r="F87" s="202">
        <v>0</v>
      </c>
      <c r="G87" s="202">
        <v>19.16</v>
      </c>
      <c r="H87" s="202">
        <v>0</v>
      </c>
      <c r="I87" s="202">
        <v>0</v>
      </c>
      <c r="J87" s="202">
        <v>27.05</v>
      </c>
      <c r="K87" s="202">
        <v>0.16</v>
      </c>
      <c r="L87" s="202">
        <v>11.1</v>
      </c>
      <c r="M87" s="202">
        <v>0.47</v>
      </c>
      <c r="N87" s="202">
        <v>1.22</v>
      </c>
      <c r="O87" s="202">
        <v>0</v>
      </c>
      <c r="P87" s="202">
        <v>1.06</v>
      </c>
      <c r="Q87" s="202">
        <v>0.21</v>
      </c>
      <c r="R87" s="202">
        <v>0.43</v>
      </c>
      <c r="S87" s="202">
        <v>0</v>
      </c>
      <c r="T87" s="202">
        <v>0</v>
      </c>
      <c r="U87" s="202">
        <v>2.29</v>
      </c>
      <c r="V87" s="202">
        <v>0.21</v>
      </c>
      <c r="W87" s="202">
        <v>0.46</v>
      </c>
      <c r="X87" s="202">
        <v>0.96</v>
      </c>
      <c r="Y87" s="202">
        <v>0</v>
      </c>
      <c r="Z87" s="202">
        <v>2.2000000000000002</v>
      </c>
      <c r="AA87" s="202">
        <v>0.8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35.01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103.99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8.2100000000000009</v>
      </c>
      <c r="E88" s="202">
        <v>0</v>
      </c>
      <c r="F88" s="202">
        <v>0</v>
      </c>
      <c r="G88" s="202">
        <v>19.16</v>
      </c>
      <c r="H88" s="202">
        <v>0</v>
      </c>
      <c r="I88" s="202">
        <v>0</v>
      </c>
      <c r="J88" s="202">
        <v>27.05</v>
      </c>
      <c r="K88" s="202">
        <v>0.16</v>
      </c>
      <c r="L88" s="202">
        <v>11.1</v>
      </c>
      <c r="M88" s="202">
        <v>0.47</v>
      </c>
      <c r="N88" s="202">
        <v>1.22</v>
      </c>
      <c r="O88" s="202">
        <v>0</v>
      </c>
      <c r="P88" s="202">
        <v>1.06</v>
      </c>
      <c r="Q88" s="202">
        <v>0.21</v>
      </c>
      <c r="R88" s="202">
        <v>0.43</v>
      </c>
      <c r="S88" s="202">
        <v>0</v>
      </c>
      <c r="T88" s="202">
        <v>0</v>
      </c>
      <c r="U88" s="202">
        <v>2.29</v>
      </c>
      <c r="V88" s="202">
        <v>0.21</v>
      </c>
      <c r="W88" s="202">
        <v>0.46</v>
      </c>
      <c r="X88" s="202">
        <v>0.96</v>
      </c>
      <c r="Y88" s="202">
        <v>0</v>
      </c>
      <c r="Z88" s="202">
        <v>2.2000000000000002</v>
      </c>
      <c r="AA88" s="202">
        <v>0.8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35.01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103.99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8.2100000000000009</v>
      </c>
      <c r="E89" s="202">
        <v>0</v>
      </c>
      <c r="F89" s="202">
        <v>0</v>
      </c>
      <c r="G89" s="202">
        <v>19.16</v>
      </c>
      <c r="H89" s="202">
        <v>0</v>
      </c>
      <c r="I89" s="202">
        <v>0</v>
      </c>
      <c r="J89" s="202">
        <v>27.05</v>
      </c>
      <c r="K89" s="202">
        <v>0.16</v>
      </c>
      <c r="L89" s="202">
        <v>11.1</v>
      </c>
      <c r="M89" s="202">
        <v>0.47</v>
      </c>
      <c r="N89" s="202">
        <v>1.22</v>
      </c>
      <c r="O89" s="202">
        <v>0</v>
      </c>
      <c r="P89" s="202">
        <v>1.06</v>
      </c>
      <c r="Q89" s="202">
        <v>0.21</v>
      </c>
      <c r="R89" s="202">
        <v>0.43</v>
      </c>
      <c r="S89" s="202">
        <v>0</v>
      </c>
      <c r="T89" s="202">
        <v>0</v>
      </c>
      <c r="U89" s="202">
        <v>2.29</v>
      </c>
      <c r="V89" s="202">
        <v>0.21</v>
      </c>
      <c r="W89" s="202">
        <v>0.46</v>
      </c>
      <c r="X89" s="202">
        <v>0.96</v>
      </c>
      <c r="Y89" s="202">
        <v>0</v>
      </c>
      <c r="Z89" s="202">
        <v>2.2000000000000002</v>
      </c>
      <c r="AA89" s="202">
        <v>0.8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35.01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103.99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8.2100000000000009</v>
      </c>
      <c r="E90" s="202">
        <v>0</v>
      </c>
      <c r="F90" s="202">
        <v>0</v>
      </c>
      <c r="G90" s="202">
        <v>19.16</v>
      </c>
      <c r="H90" s="202">
        <v>0</v>
      </c>
      <c r="I90" s="202">
        <v>0</v>
      </c>
      <c r="J90" s="202">
        <v>27.05</v>
      </c>
      <c r="K90" s="202">
        <v>0.16</v>
      </c>
      <c r="L90" s="202">
        <v>11.1</v>
      </c>
      <c r="M90" s="202">
        <v>0.47</v>
      </c>
      <c r="N90" s="202">
        <v>1.22</v>
      </c>
      <c r="O90" s="202">
        <v>0</v>
      </c>
      <c r="P90" s="202">
        <v>1.06</v>
      </c>
      <c r="Q90" s="202">
        <v>0.21</v>
      </c>
      <c r="R90" s="202">
        <v>0.43</v>
      </c>
      <c r="S90" s="202">
        <v>0</v>
      </c>
      <c r="T90" s="202">
        <v>0</v>
      </c>
      <c r="U90" s="202">
        <v>2.29</v>
      </c>
      <c r="V90" s="202">
        <v>0.21</v>
      </c>
      <c r="W90" s="202">
        <v>0.46</v>
      </c>
      <c r="X90" s="202">
        <v>0.96</v>
      </c>
      <c r="Y90" s="202">
        <v>0</v>
      </c>
      <c r="Z90" s="202">
        <v>2.2000000000000002</v>
      </c>
      <c r="AA90" s="202">
        <v>0.8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35.01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103.99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8.3699999999999992</v>
      </c>
      <c r="E91" s="202">
        <v>0</v>
      </c>
      <c r="F91" s="202">
        <v>0</v>
      </c>
      <c r="G91" s="202">
        <v>19.16</v>
      </c>
      <c r="H91" s="202">
        <v>0</v>
      </c>
      <c r="I91" s="202">
        <v>0</v>
      </c>
      <c r="J91" s="202">
        <v>27.05</v>
      </c>
      <c r="K91" s="202">
        <v>0.16</v>
      </c>
      <c r="L91" s="202">
        <v>11.1</v>
      </c>
      <c r="M91" s="202">
        <v>0.47</v>
      </c>
      <c r="N91" s="202">
        <v>1.22</v>
      </c>
      <c r="O91" s="202">
        <v>0</v>
      </c>
      <c r="P91" s="202">
        <v>1.06</v>
      </c>
      <c r="Q91" s="202">
        <v>0.21</v>
      </c>
      <c r="R91" s="202">
        <v>0.43</v>
      </c>
      <c r="S91" s="202">
        <v>0</v>
      </c>
      <c r="T91" s="202">
        <v>0</v>
      </c>
      <c r="U91" s="202">
        <v>2.29</v>
      </c>
      <c r="V91" s="202">
        <v>0.21</v>
      </c>
      <c r="W91" s="202">
        <v>0.46</v>
      </c>
      <c r="X91" s="202">
        <v>0.96</v>
      </c>
      <c r="Y91" s="202">
        <v>0</v>
      </c>
      <c r="Z91" s="202">
        <v>2.2000000000000002</v>
      </c>
      <c r="AA91" s="202">
        <v>0.8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35.01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101.86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8.3699999999999992</v>
      </c>
      <c r="E92" s="202">
        <v>0</v>
      </c>
      <c r="F92" s="202">
        <v>0</v>
      </c>
      <c r="G92" s="202">
        <v>19.16</v>
      </c>
      <c r="H92" s="202">
        <v>0</v>
      </c>
      <c r="I92" s="202">
        <v>0</v>
      </c>
      <c r="J92" s="202">
        <v>27.05</v>
      </c>
      <c r="K92" s="202">
        <v>0.16</v>
      </c>
      <c r="L92" s="202">
        <v>11.1</v>
      </c>
      <c r="M92" s="202">
        <v>0.47</v>
      </c>
      <c r="N92" s="202">
        <v>1.22</v>
      </c>
      <c r="O92" s="202">
        <v>0</v>
      </c>
      <c r="P92" s="202">
        <v>1.06</v>
      </c>
      <c r="Q92" s="202">
        <v>0.21</v>
      </c>
      <c r="R92" s="202">
        <v>0.43</v>
      </c>
      <c r="S92" s="202">
        <v>0</v>
      </c>
      <c r="T92" s="202">
        <v>0</v>
      </c>
      <c r="U92" s="202">
        <v>2.29</v>
      </c>
      <c r="V92" s="202">
        <v>0.21</v>
      </c>
      <c r="W92" s="202">
        <v>0.46</v>
      </c>
      <c r="X92" s="202">
        <v>0.96</v>
      </c>
      <c r="Y92" s="202">
        <v>0</v>
      </c>
      <c r="Z92" s="202">
        <v>2.2000000000000002</v>
      </c>
      <c r="AA92" s="202">
        <v>0.8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35.01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101.86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8.3699999999999992</v>
      </c>
      <c r="E93" s="202">
        <v>0</v>
      </c>
      <c r="F93" s="202">
        <v>0</v>
      </c>
      <c r="G93" s="202">
        <v>19.16</v>
      </c>
      <c r="H93" s="202">
        <v>0</v>
      </c>
      <c r="I93" s="202">
        <v>0</v>
      </c>
      <c r="J93" s="202">
        <v>27.05</v>
      </c>
      <c r="K93" s="202">
        <v>0.16</v>
      </c>
      <c r="L93" s="202">
        <v>11.1</v>
      </c>
      <c r="M93" s="202">
        <v>0.47</v>
      </c>
      <c r="N93" s="202">
        <v>1.22</v>
      </c>
      <c r="O93" s="202">
        <v>0</v>
      </c>
      <c r="P93" s="202">
        <v>1.06</v>
      </c>
      <c r="Q93" s="202">
        <v>0.21</v>
      </c>
      <c r="R93" s="202">
        <v>0.43</v>
      </c>
      <c r="S93" s="202">
        <v>0</v>
      </c>
      <c r="T93" s="202">
        <v>0</v>
      </c>
      <c r="U93" s="202">
        <v>2.29</v>
      </c>
      <c r="V93" s="202">
        <v>0.21</v>
      </c>
      <c r="W93" s="202">
        <v>0.46</v>
      </c>
      <c r="X93" s="202">
        <v>0.96</v>
      </c>
      <c r="Y93" s="202">
        <v>0</v>
      </c>
      <c r="Z93" s="202">
        <v>2.2000000000000002</v>
      </c>
      <c r="AA93" s="202">
        <v>0.8</v>
      </c>
      <c r="AB93" s="202">
        <v>0</v>
      </c>
      <c r="AC93" s="202">
        <v>13.3</v>
      </c>
      <c r="AD93" s="202">
        <v>0</v>
      </c>
      <c r="AE93" s="202">
        <v>0</v>
      </c>
      <c r="AF93" s="202">
        <v>0</v>
      </c>
      <c r="AG93" s="202">
        <v>35.01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101.86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8.3699999999999992</v>
      </c>
      <c r="E94" s="202">
        <v>0</v>
      </c>
      <c r="F94" s="202">
        <v>0</v>
      </c>
      <c r="G94" s="202">
        <v>19.16</v>
      </c>
      <c r="H94" s="202">
        <v>0</v>
      </c>
      <c r="I94" s="202">
        <v>0</v>
      </c>
      <c r="J94" s="202">
        <v>27.05</v>
      </c>
      <c r="K94" s="202">
        <v>0.16</v>
      </c>
      <c r="L94" s="202">
        <v>11.1</v>
      </c>
      <c r="M94" s="202">
        <v>0.47</v>
      </c>
      <c r="N94" s="202">
        <v>1.22</v>
      </c>
      <c r="O94" s="202">
        <v>0</v>
      </c>
      <c r="P94" s="202">
        <v>1.06</v>
      </c>
      <c r="Q94" s="202">
        <v>0.21</v>
      </c>
      <c r="R94" s="202">
        <v>0.43</v>
      </c>
      <c r="S94" s="202">
        <v>0</v>
      </c>
      <c r="T94" s="202">
        <v>0</v>
      </c>
      <c r="U94" s="202">
        <v>2.29</v>
      </c>
      <c r="V94" s="202">
        <v>0.21</v>
      </c>
      <c r="W94" s="202">
        <v>0.46</v>
      </c>
      <c r="X94" s="202">
        <v>0.96</v>
      </c>
      <c r="Y94" s="202">
        <v>0</v>
      </c>
      <c r="Z94" s="202">
        <v>2.2000000000000002</v>
      </c>
      <c r="AA94" s="202">
        <v>0.8</v>
      </c>
      <c r="AB94" s="202">
        <v>0</v>
      </c>
      <c r="AC94" s="202">
        <v>13.3</v>
      </c>
      <c r="AD94" s="202">
        <v>0</v>
      </c>
      <c r="AE94" s="202">
        <v>0</v>
      </c>
      <c r="AF94" s="202">
        <v>0</v>
      </c>
      <c r="AG94" s="202">
        <v>35.01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101.86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8.6999999999999993</v>
      </c>
      <c r="E95" s="202">
        <v>0</v>
      </c>
      <c r="F95" s="202">
        <v>0</v>
      </c>
      <c r="G95" s="202">
        <v>19.16</v>
      </c>
      <c r="H95" s="202">
        <v>0</v>
      </c>
      <c r="I95" s="202">
        <v>0</v>
      </c>
      <c r="J95" s="202">
        <v>27.05</v>
      </c>
      <c r="K95" s="202">
        <v>0.16</v>
      </c>
      <c r="L95" s="202">
        <v>11.1</v>
      </c>
      <c r="M95" s="202">
        <v>0.47</v>
      </c>
      <c r="N95" s="202">
        <v>1.22</v>
      </c>
      <c r="O95" s="202">
        <v>0</v>
      </c>
      <c r="P95" s="202">
        <v>1.06</v>
      </c>
      <c r="Q95" s="202">
        <v>0.21</v>
      </c>
      <c r="R95" s="202">
        <v>0.43</v>
      </c>
      <c r="S95" s="202">
        <v>0</v>
      </c>
      <c r="T95" s="202">
        <v>0</v>
      </c>
      <c r="U95" s="202">
        <v>2.29</v>
      </c>
      <c r="V95" s="202">
        <v>0.21</v>
      </c>
      <c r="W95" s="202">
        <v>0.46</v>
      </c>
      <c r="X95" s="202">
        <v>0.96</v>
      </c>
      <c r="Y95" s="202">
        <v>0</v>
      </c>
      <c r="Z95" s="202">
        <v>2.2000000000000002</v>
      </c>
      <c r="AA95" s="202">
        <v>0.8</v>
      </c>
      <c r="AB95" s="202">
        <v>0</v>
      </c>
      <c r="AC95" s="202">
        <v>13.3</v>
      </c>
      <c r="AD95" s="202">
        <v>0</v>
      </c>
      <c r="AE95" s="202">
        <v>0</v>
      </c>
      <c r="AF95" s="202">
        <v>0</v>
      </c>
      <c r="AG95" s="202">
        <v>35.01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101.97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8.6999999999999993</v>
      </c>
      <c r="E96" s="202">
        <v>0</v>
      </c>
      <c r="F96" s="202">
        <v>0</v>
      </c>
      <c r="G96" s="202">
        <v>19.16</v>
      </c>
      <c r="H96" s="202">
        <v>0</v>
      </c>
      <c r="I96" s="202">
        <v>0</v>
      </c>
      <c r="J96" s="202">
        <v>27.05</v>
      </c>
      <c r="K96" s="202">
        <v>0.16</v>
      </c>
      <c r="L96" s="202">
        <v>11.1</v>
      </c>
      <c r="M96" s="202">
        <v>0.47</v>
      </c>
      <c r="N96" s="202">
        <v>1.22</v>
      </c>
      <c r="O96" s="202">
        <v>0</v>
      </c>
      <c r="P96" s="202">
        <v>1.06</v>
      </c>
      <c r="Q96" s="202">
        <v>0.21</v>
      </c>
      <c r="R96" s="202">
        <v>0.43</v>
      </c>
      <c r="S96" s="202">
        <v>0</v>
      </c>
      <c r="T96" s="202">
        <v>0</v>
      </c>
      <c r="U96" s="202">
        <v>2.29</v>
      </c>
      <c r="V96" s="202">
        <v>0.21</v>
      </c>
      <c r="W96" s="202">
        <v>0.46</v>
      </c>
      <c r="X96" s="202">
        <v>0.96</v>
      </c>
      <c r="Y96" s="202">
        <v>0</v>
      </c>
      <c r="Z96" s="202">
        <v>2.2000000000000002</v>
      </c>
      <c r="AA96" s="202">
        <v>0.8</v>
      </c>
      <c r="AB96" s="202">
        <v>0</v>
      </c>
      <c r="AC96" s="202">
        <v>13.3</v>
      </c>
      <c r="AD96" s="202">
        <v>0</v>
      </c>
      <c r="AE96" s="202">
        <v>0</v>
      </c>
      <c r="AF96" s="202">
        <v>0</v>
      </c>
      <c r="AG96" s="202">
        <v>35.01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103.01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8.6999999999999993</v>
      </c>
      <c r="E97" s="202">
        <v>0</v>
      </c>
      <c r="F97" s="202">
        <v>0</v>
      </c>
      <c r="G97" s="202">
        <v>19.16</v>
      </c>
      <c r="H97" s="202">
        <v>0</v>
      </c>
      <c r="I97" s="202">
        <v>0</v>
      </c>
      <c r="J97" s="202">
        <v>27.05</v>
      </c>
      <c r="K97" s="202">
        <v>0.16</v>
      </c>
      <c r="L97" s="202">
        <v>11.1</v>
      </c>
      <c r="M97" s="202">
        <v>0.47</v>
      </c>
      <c r="N97" s="202">
        <v>1.22</v>
      </c>
      <c r="O97" s="202">
        <v>0</v>
      </c>
      <c r="P97" s="202">
        <v>1.06</v>
      </c>
      <c r="Q97" s="202">
        <v>0.21</v>
      </c>
      <c r="R97" s="202">
        <v>0.43</v>
      </c>
      <c r="S97" s="202">
        <v>0</v>
      </c>
      <c r="T97" s="202">
        <v>0</v>
      </c>
      <c r="U97" s="202">
        <v>2.29</v>
      </c>
      <c r="V97" s="202">
        <v>0.21</v>
      </c>
      <c r="W97" s="202">
        <v>0.46</v>
      </c>
      <c r="X97" s="202">
        <v>0.96</v>
      </c>
      <c r="Y97" s="202">
        <v>0</v>
      </c>
      <c r="Z97" s="202">
        <v>2.2000000000000002</v>
      </c>
      <c r="AA97" s="202">
        <v>0.8</v>
      </c>
      <c r="AB97" s="202">
        <v>0</v>
      </c>
      <c r="AC97" s="202">
        <v>13.3</v>
      </c>
      <c r="AD97" s="202">
        <v>0</v>
      </c>
      <c r="AE97" s="202">
        <v>0</v>
      </c>
      <c r="AF97" s="202">
        <v>0</v>
      </c>
      <c r="AG97" s="202">
        <v>35.01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101.86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8.6999999999999993</v>
      </c>
      <c r="E98" s="202">
        <v>0</v>
      </c>
      <c r="F98" s="202">
        <v>0</v>
      </c>
      <c r="G98" s="202">
        <v>19.16</v>
      </c>
      <c r="H98" s="202">
        <v>0</v>
      </c>
      <c r="I98" s="202">
        <v>0</v>
      </c>
      <c r="J98" s="202">
        <v>27.05</v>
      </c>
      <c r="K98" s="202">
        <v>0.16</v>
      </c>
      <c r="L98" s="202">
        <v>11.1</v>
      </c>
      <c r="M98" s="202">
        <v>0.47</v>
      </c>
      <c r="N98" s="202">
        <v>1.22</v>
      </c>
      <c r="O98" s="202">
        <v>0</v>
      </c>
      <c r="P98" s="202">
        <v>1.06</v>
      </c>
      <c r="Q98" s="202">
        <v>0.21</v>
      </c>
      <c r="R98" s="202">
        <v>0.43</v>
      </c>
      <c r="S98" s="202">
        <v>0</v>
      </c>
      <c r="T98" s="202">
        <v>0</v>
      </c>
      <c r="U98" s="202">
        <v>2.29</v>
      </c>
      <c r="V98" s="202">
        <v>0.21</v>
      </c>
      <c r="W98" s="202">
        <v>0.46</v>
      </c>
      <c r="X98" s="202">
        <v>0.96</v>
      </c>
      <c r="Y98" s="202">
        <v>0</v>
      </c>
      <c r="Z98" s="202">
        <v>2.2000000000000002</v>
      </c>
      <c r="AA98" s="202">
        <v>0.8</v>
      </c>
      <c r="AB98" s="202">
        <v>0</v>
      </c>
      <c r="AC98" s="202">
        <v>13.3</v>
      </c>
      <c r="AD98" s="202">
        <v>0</v>
      </c>
      <c r="AE98" s="202">
        <v>0</v>
      </c>
      <c r="AF98" s="202">
        <v>0</v>
      </c>
      <c r="AG98" s="202">
        <v>35.01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101.86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0.1707150000000002</v>
      </c>
      <c r="E99">
        <f t="shared" si="0"/>
        <v>0</v>
      </c>
      <c r="F99">
        <f t="shared" si="0"/>
        <v>0</v>
      </c>
      <c r="G99">
        <f t="shared" si="0"/>
        <v>0.49762000000000067</v>
      </c>
      <c r="H99">
        <f t="shared" si="0"/>
        <v>0</v>
      </c>
      <c r="I99">
        <f t="shared" si="0"/>
        <v>0</v>
      </c>
      <c r="J99">
        <f t="shared" si="0"/>
        <v>0.5085099999999998</v>
      </c>
      <c r="K99">
        <f t="shared" si="0"/>
        <v>3.7159999999999957E-2</v>
      </c>
      <c r="L99">
        <f t="shared" si="0"/>
        <v>3.9804675000000036</v>
      </c>
      <c r="M99">
        <f t="shared" si="0"/>
        <v>1.1279999999999984E-2</v>
      </c>
      <c r="N99">
        <f t="shared" si="0"/>
        <v>2.927999999999998E-2</v>
      </c>
      <c r="O99">
        <f t="shared" si="0"/>
        <v>0</v>
      </c>
      <c r="P99">
        <f t="shared" si="0"/>
        <v>2.5395000000000032E-2</v>
      </c>
      <c r="Q99">
        <f t="shared" si="0"/>
        <v>4.758000000000006E-2</v>
      </c>
      <c r="R99">
        <f t="shared" si="0"/>
        <v>6.6537500000000027E-2</v>
      </c>
      <c r="S99">
        <f t="shared" si="0"/>
        <v>0</v>
      </c>
      <c r="T99">
        <f t="shared" si="0"/>
        <v>0</v>
      </c>
      <c r="U99">
        <f t="shared" si="0"/>
        <v>5.1337500000000015E-2</v>
      </c>
      <c r="V99">
        <f t="shared" si="0"/>
        <v>2.0262499999999926E-2</v>
      </c>
      <c r="W99">
        <f t="shared" si="0"/>
        <v>1.1040000000000017E-2</v>
      </c>
      <c r="X99">
        <f t="shared" si="0"/>
        <v>2.3669999999999962E-2</v>
      </c>
      <c r="Y99">
        <f t="shared" si="0"/>
        <v>0</v>
      </c>
      <c r="Z99">
        <f t="shared" si="0"/>
        <v>0.47381999999999963</v>
      </c>
      <c r="AA99">
        <f t="shared" si="0"/>
        <v>0.1543574999999994</v>
      </c>
      <c r="AB99">
        <f t="shared" si="0"/>
        <v>0</v>
      </c>
      <c r="AC99">
        <f t="shared" si="0"/>
        <v>0.31779249999999992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0.83642250000000151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0.28168000000000043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2.993707500000002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-22.234999999999999</v>
      </c>
      <c r="D3" s="83">
        <v>0</v>
      </c>
      <c r="E3" s="83">
        <v>0</v>
      </c>
      <c r="F3" s="83">
        <v>0</v>
      </c>
      <c r="G3" s="83">
        <v>-22.234999999999999</v>
      </c>
      <c r="H3" s="77"/>
      <c r="I3" s="32">
        <v>1</v>
      </c>
      <c r="J3" s="83">
        <v>22.234999999999999</v>
      </c>
      <c r="K3" s="83">
        <v>0</v>
      </c>
      <c r="L3" s="83">
        <v>0</v>
      </c>
      <c r="M3" s="83">
        <v>18.765000000000001</v>
      </c>
      <c r="N3" s="83">
        <v>41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-18.765000000000001</v>
      </c>
      <c r="AG3" s="83">
        <v>0</v>
      </c>
      <c r="AH3" s="83">
        <v>0</v>
      </c>
      <c r="AI3" s="83">
        <v>-18.765000000000001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22.234999999999999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18.765000000000001</v>
      </c>
      <c r="AY3" s="84">
        <f>-SUM(AU3:AX3)</f>
        <v>-41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222.35</v>
      </c>
      <c r="CF3" s="81">
        <f t="shared" ref="CF3:CH66" si="5">$AK3*AV3</f>
        <v>0</v>
      </c>
      <c r="CG3" s="81">
        <f t="shared" si="5"/>
        <v>0</v>
      </c>
      <c r="CH3" s="81">
        <f t="shared" si="5"/>
        <v>187.65</v>
      </c>
      <c r="CI3" s="81">
        <f>SUM(CE3:CH3)</f>
        <v>410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22.234999999999999</v>
      </c>
      <c r="DG3" s="82">
        <f>AY3+AN3+BC3+BJ3+BQ3</f>
        <v>-41</v>
      </c>
      <c r="DH3" s="82">
        <f>BF3+AO3+AV3+BK3+BR3</f>
        <v>0</v>
      </c>
      <c r="DI3" s="82">
        <f>BM3+BS3+BD3+AW3+AP3</f>
        <v>0</v>
      </c>
      <c r="DJ3" s="82">
        <f>BT3+BL3+BE3+AX3+AQ3</f>
        <v>18.765000000000001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-27.658999999999999</v>
      </c>
      <c r="D4" s="83">
        <v>0</v>
      </c>
      <c r="E4" s="83">
        <v>0</v>
      </c>
      <c r="F4" s="83">
        <v>0</v>
      </c>
      <c r="G4" s="83">
        <v>-27.658999999999999</v>
      </c>
      <c r="H4" s="77"/>
      <c r="I4" s="32">
        <v>2</v>
      </c>
      <c r="J4" s="83">
        <v>27.658999999999999</v>
      </c>
      <c r="K4" s="83">
        <v>0</v>
      </c>
      <c r="L4" s="83">
        <v>0</v>
      </c>
      <c r="M4" s="83">
        <v>23.341000000000001</v>
      </c>
      <c r="N4" s="83">
        <v>51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-23.341000000000001</v>
      </c>
      <c r="AG4" s="83">
        <v>0</v>
      </c>
      <c r="AH4" s="83">
        <v>0</v>
      </c>
      <c r="AI4" s="83">
        <v>-23.341000000000001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27.658999999999999</v>
      </c>
      <c r="AV4" s="84">
        <f t="shared" si="0"/>
        <v>0</v>
      </c>
      <c r="AW4" s="84">
        <f t="shared" si="0"/>
        <v>0</v>
      </c>
      <c r="AX4" s="84">
        <f t="shared" si="0"/>
        <v>23.341000000000001</v>
      </c>
      <c r="AY4" s="84">
        <f t="shared" ref="AY4:AY67" si="14">-SUM(AU4:AX4)</f>
        <v>-51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276.58999999999997</v>
      </c>
      <c r="CF4" s="81">
        <f t="shared" si="5"/>
        <v>0</v>
      </c>
      <c r="CG4" s="81">
        <f t="shared" si="5"/>
        <v>0</v>
      </c>
      <c r="CH4" s="81">
        <f t="shared" si="5"/>
        <v>233.41000000000003</v>
      </c>
      <c r="CI4" s="81">
        <f t="shared" ref="CI4:CI67" si="24">SUM(CE4:CH4)</f>
        <v>510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27.658999999999999</v>
      </c>
      <c r="DG4" s="82">
        <f t="shared" ref="DG4:DG67" si="32">AY4+AN4+BC4+BJ4+BQ4</f>
        <v>-51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23.341000000000001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-30.37</v>
      </c>
      <c r="D5" s="83">
        <v>0</v>
      </c>
      <c r="E5" s="83">
        <v>0</v>
      </c>
      <c r="F5" s="83">
        <v>0</v>
      </c>
      <c r="G5" s="83">
        <v>-30.37</v>
      </c>
      <c r="H5" s="77"/>
      <c r="I5" s="32">
        <v>3</v>
      </c>
      <c r="J5" s="83">
        <v>30.37</v>
      </c>
      <c r="K5" s="83">
        <v>0</v>
      </c>
      <c r="L5" s="83">
        <v>0</v>
      </c>
      <c r="M5" s="83">
        <v>25.63</v>
      </c>
      <c r="N5" s="83">
        <v>56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-25.63</v>
      </c>
      <c r="AG5" s="83">
        <v>0</v>
      </c>
      <c r="AH5" s="83">
        <v>0</v>
      </c>
      <c r="AI5" s="83">
        <v>-25.63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30.37</v>
      </c>
      <c r="AV5" s="84">
        <f t="shared" si="0"/>
        <v>0</v>
      </c>
      <c r="AW5" s="84">
        <f t="shared" si="0"/>
        <v>0</v>
      </c>
      <c r="AX5" s="84">
        <f t="shared" si="0"/>
        <v>25.63</v>
      </c>
      <c r="AY5" s="84">
        <f t="shared" si="14"/>
        <v>-56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303.7</v>
      </c>
      <c r="CF5" s="81">
        <f t="shared" si="5"/>
        <v>0</v>
      </c>
      <c r="CG5" s="81">
        <f t="shared" si="5"/>
        <v>0</v>
      </c>
      <c r="CH5" s="81">
        <f t="shared" si="5"/>
        <v>256.3</v>
      </c>
      <c r="CI5" s="81">
        <f t="shared" si="24"/>
        <v>560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30.37</v>
      </c>
      <c r="DG5" s="82">
        <f t="shared" si="32"/>
        <v>-56</v>
      </c>
      <c r="DH5" s="82">
        <f t="shared" si="33"/>
        <v>0</v>
      </c>
      <c r="DI5" s="82">
        <f t="shared" si="34"/>
        <v>0</v>
      </c>
      <c r="DJ5" s="82">
        <f t="shared" si="35"/>
        <v>25.63</v>
      </c>
      <c r="DK5" s="85">
        <f t="shared" si="9"/>
        <v>0</v>
      </c>
    </row>
    <row r="6" spans="1:115" ht="15.75" thickBot="1">
      <c r="A6" s="77"/>
      <c r="B6" s="32">
        <v>4</v>
      </c>
      <c r="C6" s="83">
        <v>-64.847999999999999</v>
      </c>
      <c r="D6" s="83">
        <v>0</v>
      </c>
      <c r="E6" s="83">
        <v>0</v>
      </c>
      <c r="F6" s="83">
        <v>0</v>
      </c>
      <c r="G6" s="83">
        <v>-64.847999999999999</v>
      </c>
      <c r="H6" s="77"/>
      <c r="I6" s="32">
        <v>4</v>
      </c>
      <c r="J6" s="83">
        <v>64.847999999999999</v>
      </c>
      <c r="K6" s="83">
        <v>0</v>
      </c>
      <c r="L6" s="83">
        <v>0</v>
      </c>
      <c r="M6" s="83">
        <v>11.151999999999999</v>
      </c>
      <c r="N6" s="83">
        <v>76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-11.151999999999999</v>
      </c>
      <c r="AG6" s="83">
        <v>0</v>
      </c>
      <c r="AH6" s="83">
        <v>0</v>
      </c>
      <c r="AI6" s="83">
        <v>-11.151999999999999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64.847999999999999</v>
      </c>
      <c r="AV6" s="84">
        <f t="shared" si="0"/>
        <v>0</v>
      </c>
      <c r="AW6" s="84">
        <f t="shared" si="0"/>
        <v>0</v>
      </c>
      <c r="AX6" s="84">
        <f t="shared" si="0"/>
        <v>11.151999999999999</v>
      </c>
      <c r="AY6" s="84">
        <f t="shared" si="14"/>
        <v>-76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648.48</v>
      </c>
      <c r="CF6" s="81">
        <f t="shared" si="5"/>
        <v>0</v>
      </c>
      <c r="CG6" s="81">
        <f t="shared" si="5"/>
        <v>0</v>
      </c>
      <c r="CH6" s="81">
        <f t="shared" si="5"/>
        <v>111.52</v>
      </c>
      <c r="CI6" s="81">
        <f t="shared" si="24"/>
        <v>760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64.847999999999999</v>
      </c>
      <c r="DG6" s="82">
        <f t="shared" si="32"/>
        <v>-76</v>
      </c>
      <c r="DH6" s="82">
        <f t="shared" si="33"/>
        <v>0</v>
      </c>
      <c r="DI6" s="82">
        <f t="shared" si="34"/>
        <v>0</v>
      </c>
      <c r="DJ6" s="82">
        <f t="shared" si="35"/>
        <v>11.151999999999999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-101</v>
      </c>
      <c r="D7" s="83">
        <v>0</v>
      </c>
      <c r="E7" s="83">
        <v>0</v>
      </c>
      <c r="F7" s="83">
        <v>0</v>
      </c>
      <c r="G7" s="83">
        <v>-101</v>
      </c>
      <c r="H7" s="77"/>
      <c r="I7" s="32">
        <v>5</v>
      </c>
      <c r="J7" s="83">
        <v>101</v>
      </c>
      <c r="K7" s="83">
        <v>0</v>
      </c>
      <c r="L7" s="83">
        <v>0</v>
      </c>
      <c r="M7" s="83">
        <v>0</v>
      </c>
      <c r="N7" s="83">
        <v>101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101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-101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1010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1010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101</v>
      </c>
      <c r="DG7" s="82">
        <f t="shared" si="32"/>
        <v>-101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-57</v>
      </c>
      <c r="D8" s="83">
        <v>0</v>
      </c>
      <c r="E8" s="83">
        <v>0</v>
      </c>
      <c r="F8" s="83">
        <v>0</v>
      </c>
      <c r="G8" s="83">
        <v>-57</v>
      </c>
      <c r="H8" s="77"/>
      <c r="I8" s="32">
        <v>6</v>
      </c>
      <c r="J8" s="83">
        <v>57</v>
      </c>
      <c r="K8" s="83">
        <v>0</v>
      </c>
      <c r="L8" s="83">
        <v>0</v>
      </c>
      <c r="M8" s="83">
        <v>0</v>
      </c>
      <c r="N8" s="83">
        <v>57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57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-57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570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570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57</v>
      </c>
      <c r="DG8" s="82">
        <f t="shared" si="32"/>
        <v>-57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-82</v>
      </c>
      <c r="D9" s="83">
        <v>0</v>
      </c>
      <c r="E9" s="83">
        <v>0</v>
      </c>
      <c r="F9" s="83">
        <v>0</v>
      </c>
      <c r="G9" s="83">
        <v>-82</v>
      </c>
      <c r="H9" s="77"/>
      <c r="I9" s="32">
        <v>7</v>
      </c>
      <c r="J9" s="83">
        <v>82</v>
      </c>
      <c r="K9" s="83">
        <v>0</v>
      </c>
      <c r="L9" s="83">
        <v>0</v>
      </c>
      <c r="M9" s="83">
        <v>0</v>
      </c>
      <c r="N9" s="83">
        <v>82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82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-82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820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820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82</v>
      </c>
      <c r="DG9" s="82">
        <f t="shared" si="32"/>
        <v>-82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-97</v>
      </c>
      <c r="D10" s="83">
        <v>0</v>
      </c>
      <c r="E10" s="83">
        <v>0</v>
      </c>
      <c r="F10" s="83">
        <v>-5.3949999999999996</v>
      </c>
      <c r="G10" s="83">
        <v>-102.395</v>
      </c>
      <c r="H10" s="77"/>
      <c r="I10" s="32">
        <v>8</v>
      </c>
      <c r="J10" s="83">
        <v>97</v>
      </c>
      <c r="K10" s="83">
        <v>0</v>
      </c>
      <c r="L10" s="83">
        <v>0</v>
      </c>
      <c r="M10" s="83">
        <v>0</v>
      </c>
      <c r="N10" s="83">
        <v>97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5.3949999999999996</v>
      </c>
      <c r="AF10" s="83">
        <v>0</v>
      </c>
      <c r="AG10" s="83">
        <v>0</v>
      </c>
      <c r="AH10" s="83">
        <v>0</v>
      </c>
      <c r="AI10" s="83">
        <v>5.3949999999999996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97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-97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5.3949999999999996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-5.3949999999999996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970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970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53.949999999999996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53.949999999999996</v>
      </c>
      <c r="DF10" s="82">
        <f t="shared" si="31"/>
        <v>102.395</v>
      </c>
      <c r="DG10" s="82">
        <f t="shared" si="32"/>
        <v>-97</v>
      </c>
      <c r="DH10" s="82">
        <f t="shared" si="33"/>
        <v>0</v>
      </c>
      <c r="DI10" s="82">
        <f t="shared" si="34"/>
        <v>0</v>
      </c>
      <c r="DJ10" s="82">
        <f t="shared" si="35"/>
        <v>-5.3949999999999996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-72.584999999999994</v>
      </c>
      <c r="D11" s="83">
        <v>0</v>
      </c>
      <c r="E11" s="83">
        <v>0</v>
      </c>
      <c r="F11" s="83">
        <v>-25.414999999999999</v>
      </c>
      <c r="G11" s="83">
        <v>-98</v>
      </c>
      <c r="H11" s="77"/>
      <c r="I11" s="32">
        <v>9</v>
      </c>
      <c r="J11" s="83">
        <v>72.584999999999994</v>
      </c>
      <c r="K11" s="83">
        <v>0</v>
      </c>
      <c r="L11" s="83">
        <v>0</v>
      </c>
      <c r="M11" s="83">
        <v>0</v>
      </c>
      <c r="N11" s="83">
        <v>72.584999999999994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25.414999999999999</v>
      </c>
      <c r="AF11" s="83">
        <v>0</v>
      </c>
      <c r="AG11" s="83">
        <v>0</v>
      </c>
      <c r="AH11" s="83">
        <v>0</v>
      </c>
      <c r="AI11" s="83">
        <v>25.414999999999999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72.584999999999994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-72.584999999999994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25.414999999999999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-25.414999999999999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725.84999999999991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725.84999999999991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254.14999999999998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254.14999999999998</v>
      </c>
      <c r="DF11" s="82">
        <f t="shared" si="31"/>
        <v>98</v>
      </c>
      <c r="DG11" s="82">
        <f t="shared" si="32"/>
        <v>-72.584999999999994</v>
      </c>
      <c r="DH11" s="82">
        <f t="shared" si="33"/>
        <v>0</v>
      </c>
      <c r="DI11" s="82">
        <f t="shared" si="34"/>
        <v>0</v>
      </c>
      <c r="DJ11" s="82">
        <f t="shared" si="35"/>
        <v>-25.414999999999999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-37.314999999999998</v>
      </c>
      <c r="D12" s="83">
        <v>0</v>
      </c>
      <c r="E12" s="83">
        <v>0</v>
      </c>
      <c r="F12" s="83">
        <v>-42.685000000000002</v>
      </c>
      <c r="G12" s="83">
        <v>-80</v>
      </c>
      <c r="H12" s="77"/>
      <c r="I12" s="32">
        <v>10</v>
      </c>
      <c r="J12" s="83">
        <v>37.314999999999998</v>
      </c>
      <c r="K12" s="83">
        <v>0</v>
      </c>
      <c r="L12" s="83">
        <v>0</v>
      </c>
      <c r="M12" s="83">
        <v>0</v>
      </c>
      <c r="N12" s="83">
        <v>37.314999999999998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42.685000000000002</v>
      </c>
      <c r="AF12" s="83">
        <v>0</v>
      </c>
      <c r="AG12" s="83">
        <v>0</v>
      </c>
      <c r="AH12" s="83">
        <v>0</v>
      </c>
      <c r="AI12" s="83">
        <v>42.685000000000002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37.314999999999998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-37.314999999999998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42.685000000000002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-42.685000000000002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373.15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373.15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426.85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426.85</v>
      </c>
      <c r="DF12" s="82">
        <f t="shared" si="31"/>
        <v>80</v>
      </c>
      <c r="DG12" s="82">
        <f t="shared" si="32"/>
        <v>-37.314999999999998</v>
      </c>
      <c r="DH12" s="82">
        <f t="shared" si="33"/>
        <v>0</v>
      </c>
      <c r="DI12" s="82">
        <f t="shared" si="34"/>
        <v>0</v>
      </c>
      <c r="DJ12" s="82">
        <f t="shared" si="35"/>
        <v>-42.685000000000002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-29.212</v>
      </c>
      <c r="D13" s="83">
        <v>0</v>
      </c>
      <c r="E13" s="83">
        <v>0</v>
      </c>
      <c r="F13" s="83">
        <v>-39.787999999999997</v>
      </c>
      <c r="G13" s="83">
        <v>-69</v>
      </c>
      <c r="H13" s="77"/>
      <c r="I13" s="32">
        <v>11</v>
      </c>
      <c r="J13" s="83">
        <v>29.212</v>
      </c>
      <c r="K13" s="83">
        <v>0</v>
      </c>
      <c r="L13" s="83">
        <v>0</v>
      </c>
      <c r="M13" s="83">
        <v>0</v>
      </c>
      <c r="N13" s="83">
        <v>29.212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39.787999999999997</v>
      </c>
      <c r="AF13" s="83">
        <v>0</v>
      </c>
      <c r="AG13" s="83">
        <v>0</v>
      </c>
      <c r="AH13" s="83">
        <v>0</v>
      </c>
      <c r="AI13" s="83">
        <v>39.787999999999997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29.212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-29.212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39.787999999999997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-39.787999999999997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292.12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292.12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397.88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397.88</v>
      </c>
      <c r="DF13" s="82">
        <f t="shared" si="31"/>
        <v>69</v>
      </c>
      <c r="DG13" s="82">
        <f t="shared" si="32"/>
        <v>-29.212</v>
      </c>
      <c r="DH13" s="82">
        <f t="shared" si="33"/>
        <v>0</v>
      </c>
      <c r="DI13" s="82">
        <f t="shared" si="34"/>
        <v>0</v>
      </c>
      <c r="DJ13" s="82">
        <f t="shared" si="35"/>
        <v>-39.787999999999997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-16.088000000000001</v>
      </c>
      <c r="D14" s="83">
        <v>0</v>
      </c>
      <c r="E14" s="83">
        <v>0</v>
      </c>
      <c r="F14" s="83">
        <v>-21.911999999999999</v>
      </c>
      <c r="G14" s="83">
        <v>-38</v>
      </c>
      <c r="H14" s="77"/>
      <c r="I14" s="32">
        <v>12</v>
      </c>
      <c r="J14" s="83">
        <v>16.088000000000001</v>
      </c>
      <c r="K14" s="83">
        <v>0</v>
      </c>
      <c r="L14" s="83">
        <v>0</v>
      </c>
      <c r="M14" s="83">
        <v>0</v>
      </c>
      <c r="N14" s="83">
        <v>16.088000000000001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21.911999999999999</v>
      </c>
      <c r="AF14" s="83">
        <v>0</v>
      </c>
      <c r="AG14" s="83">
        <v>0</v>
      </c>
      <c r="AH14" s="83">
        <v>0</v>
      </c>
      <c r="AI14" s="83">
        <v>21.911999999999999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16.088000000000001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-16.088000000000001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21.911999999999999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-21.911999999999999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160.88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160.88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219.12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219.12</v>
      </c>
      <c r="DF14" s="82">
        <f t="shared" si="31"/>
        <v>38</v>
      </c>
      <c r="DG14" s="82">
        <f t="shared" si="32"/>
        <v>-16.088000000000001</v>
      </c>
      <c r="DH14" s="82">
        <f t="shared" si="33"/>
        <v>0</v>
      </c>
      <c r="DI14" s="82">
        <f t="shared" si="34"/>
        <v>0</v>
      </c>
      <c r="DJ14" s="82">
        <f t="shared" si="35"/>
        <v>-21.911999999999999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-19.050999999999998</v>
      </c>
      <c r="D15" s="83">
        <v>0</v>
      </c>
      <c r="E15" s="83">
        <v>0</v>
      </c>
      <c r="F15" s="83">
        <v>-25.949000000000002</v>
      </c>
      <c r="G15" s="83">
        <v>-45</v>
      </c>
      <c r="H15" s="77"/>
      <c r="I15" s="32">
        <v>13</v>
      </c>
      <c r="J15" s="83">
        <v>19.050999999999998</v>
      </c>
      <c r="K15" s="83">
        <v>0</v>
      </c>
      <c r="L15" s="83">
        <v>0</v>
      </c>
      <c r="M15" s="83">
        <v>0</v>
      </c>
      <c r="N15" s="83">
        <v>19.050999999999998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25.949000000000002</v>
      </c>
      <c r="AF15" s="83">
        <v>0</v>
      </c>
      <c r="AG15" s="83">
        <v>0</v>
      </c>
      <c r="AH15" s="83">
        <v>0</v>
      </c>
      <c r="AI15" s="83">
        <v>25.949000000000002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19.050999999999998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-19.050999999999998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25.949000000000002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-25.949000000000002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190.51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190.51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259.49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259.49</v>
      </c>
      <c r="DF15" s="82">
        <f t="shared" si="31"/>
        <v>45</v>
      </c>
      <c r="DG15" s="82">
        <f t="shared" si="32"/>
        <v>-19.050999999999998</v>
      </c>
      <c r="DH15" s="82">
        <f t="shared" si="33"/>
        <v>0</v>
      </c>
      <c r="DI15" s="82">
        <f t="shared" si="34"/>
        <v>0</v>
      </c>
      <c r="DJ15" s="82">
        <f t="shared" si="35"/>
        <v>-25.949000000000002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-8.891</v>
      </c>
      <c r="D16" s="83">
        <v>0</v>
      </c>
      <c r="E16" s="83">
        <v>0</v>
      </c>
      <c r="F16" s="83">
        <v>-12.109</v>
      </c>
      <c r="G16" s="83">
        <v>-21</v>
      </c>
      <c r="H16" s="77"/>
      <c r="I16" s="32">
        <v>14</v>
      </c>
      <c r="J16" s="83">
        <v>8.891</v>
      </c>
      <c r="K16" s="83">
        <v>0</v>
      </c>
      <c r="L16" s="83">
        <v>0</v>
      </c>
      <c r="M16" s="83">
        <v>0</v>
      </c>
      <c r="N16" s="83">
        <v>8.891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12.109</v>
      </c>
      <c r="AF16" s="83">
        <v>0</v>
      </c>
      <c r="AG16" s="83">
        <v>0</v>
      </c>
      <c r="AH16" s="83">
        <v>0</v>
      </c>
      <c r="AI16" s="83">
        <v>12.109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8.891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-8.891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12.109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-12.109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88.91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88.91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121.09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121.09</v>
      </c>
      <c r="DF16" s="82">
        <f t="shared" si="31"/>
        <v>21</v>
      </c>
      <c r="DG16" s="82">
        <f t="shared" si="32"/>
        <v>-8.891</v>
      </c>
      <c r="DH16" s="82">
        <f t="shared" si="33"/>
        <v>0</v>
      </c>
      <c r="DI16" s="82">
        <f t="shared" si="34"/>
        <v>0</v>
      </c>
      <c r="DJ16" s="82">
        <f t="shared" si="35"/>
        <v>-12.109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-14.818</v>
      </c>
      <c r="D17" s="83">
        <v>0</v>
      </c>
      <c r="E17" s="83">
        <v>0</v>
      </c>
      <c r="F17" s="83">
        <v>-20.181999999999999</v>
      </c>
      <c r="G17" s="83">
        <v>-35</v>
      </c>
      <c r="H17" s="77"/>
      <c r="I17" s="32">
        <v>15</v>
      </c>
      <c r="J17" s="83">
        <v>14.818</v>
      </c>
      <c r="K17" s="83">
        <v>0</v>
      </c>
      <c r="L17" s="83">
        <v>0</v>
      </c>
      <c r="M17" s="83">
        <v>0</v>
      </c>
      <c r="N17" s="83">
        <v>14.818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20.181999999999999</v>
      </c>
      <c r="AF17" s="83">
        <v>0</v>
      </c>
      <c r="AG17" s="83">
        <v>0</v>
      </c>
      <c r="AH17" s="83">
        <v>0</v>
      </c>
      <c r="AI17" s="83">
        <v>20.181999999999999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14.818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-14.818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20.181999999999999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-20.181999999999999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148.18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148.18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201.82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201.82</v>
      </c>
      <c r="DF17" s="82">
        <f t="shared" si="31"/>
        <v>35</v>
      </c>
      <c r="DG17" s="82">
        <f t="shared" si="32"/>
        <v>-14.818</v>
      </c>
      <c r="DH17" s="82">
        <f t="shared" si="33"/>
        <v>0</v>
      </c>
      <c r="DI17" s="82">
        <f t="shared" si="34"/>
        <v>0</v>
      </c>
      <c r="DJ17" s="82">
        <f t="shared" si="35"/>
        <v>-20.181999999999999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-5.08</v>
      </c>
      <c r="D18" s="83">
        <v>0</v>
      </c>
      <c r="E18" s="83">
        <v>0</v>
      </c>
      <c r="F18" s="83">
        <v>-6.92</v>
      </c>
      <c r="G18" s="83">
        <v>-12</v>
      </c>
      <c r="H18" s="77"/>
      <c r="I18" s="32">
        <v>16</v>
      </c>
      <c r="J18" s="83">
        <v>5.08</v>
      </c>
      <c r="K18" s="83">
        <v>0</v>
      </c>
      <c r="L18" s="83">
        <v>0</v>
      </c>
      <c r="M18" s="83">
        <v>0</v>
      </c>
      <c r="N18" s="83">
        <v>5.08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6.92</v>
      </c>
      <c r="AF18" s="83">
        <v>0</v>
      </c>
      <c r="AG18" s="83">
        <v>0</v>
      </c>
      <c r="AH18" s="83">
        <v>0</v>
      </c>
      <c r="AI18" s="83">
        <v>6.92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5.08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-5.08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6.92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-6.92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50.8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50.8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69.2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69.2</v>
      </c>
      <c r="DF18" s="82">
        <f t="shared" si="31"/>
        <v>12</v>
      </c>
      <c r="DG18" s="82">
        <f t="shared" si="32"/>
        <v>-5.08</v>
      </c>
      <c r="DH18" s="82">
        <f t="shared" si="33"/>
        <v>0</v>
      </c>
      <c r="DI18" s="82">
        <f t="shared" si="34"/>
        <v>0</v>
      </c>
      <c r="DJ18" s="82">
        <f t="shared" si="35"/>
        <v>-6.92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-54.19</v>
      </c>
      <c r="D27" s="83">
        <v>0</v>
      </c>
      <c r="E27" s="83">
        <v>0</v>
      </c>
      <c r="F27" s="83">
        <v>-73.81</v>
      </c>
      <c r="G27" s="83">
        <v>-128</v>
      </c>
      <c r="H27" s="77"/>
      <c r="I27" s="32">
        <v>25</v>
      </c>
      <c r="J27" s="83">
        <v>54.19</v>
      </c>
      <c r="K27" s="83">
        <v>0</v>
      </c>
      <c r="L27" s="83">
        <v>0</v>
      </c>
      <c r="M27" s="83">
        <v>0</v>
      </c>
      <c r="N27" s="83">
        <v>54.19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73.81</v>
      </c>
      <c r="AF27" s="83">
        <v>0</v>
      </c>
      <c r="AG27" s="83">
        <v>0</v>
      </c>
      <c r="AH27" s="83">
        <v>0</v>
      </c>
      <c r="AI27" s="83">
        <v>73.81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54.19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-54.19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73.81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-73.81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541.9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541.9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738.1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738.1</v>
      </c>
      <c r="DF27" s="82">
        <f t="shared" si="31"/>
        <v>128</v>
      </c>
      <c r="DG27" s="82">
        <f t="shared" si="32"/>
        <v>-54.19</v>
      </c>
      <c r="DH27" s="82">
        <f t="shared" si="33"/>
        <v>0</v>
      </c>
      <c r="DI27" s="82">
        <f t="shared" si="34"/>
        <v>0</v>
      </c>
      <c r="DJ27" s="82">
        <f t="shared" si="35"/>
        <v>-73.81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-56.731000000000002</v>
      </c>
      <c r="D28" s="83">
        <v>0</v>
      </c>
      <c r="E28" s="83">
        <v>0</v>
      </c>
      <c r="F28" s="83">
        <v>-77.269000000000005</v>
      </c>
      <c r="G28" s="83">
        <v>-134</v>
      </c>
      <c r="H28" s="77"/>
      <c r="I28" s="32">
        <v>26</v>
      </c>
      <c r="J28" s="83">
        <v>56.731000000000002</v>
      </c>
      <c r="K28" s="83">
        <v>0</v>
      </c>
      <c r="L28" s="83">
        <v>0</v>
      </c>
      <c r="M28" s="83">
        <v>0</v>
      </c>
      <c r="N28" s="83">
        <v>56.731000000000002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77.269000000000005</v>
      </c>
      <c r="AF28" s="83">
        <v>0</v>
      </c>
      <c r="AG28" s="83">
        <v>0</v>
      </c>
      <c r="AH28" s="83">
        <v>0</v>
      </c>
      <c r="AI28" s="83">
        <v>77.269000000000005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56.731000000000002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-56.731000000000002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77.269000000000005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-77.269000000000005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567.31000000000006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567.31000000000006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772.69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772.69</v>
      </c>
      <c r="DF28" s="82">
        <f t="shared" si="31"/>
        <v>134</v>
      </c>
      <c r="DG28" s="82">
        <f t="shared" si="32"/>
        <v>-56.731000000000002</v>
      </c>
      <c r="DH28" s="82">
        <f t="shared" si="33"/>
        <v>0</v>
      </c>
      <c r="DI28" s="82">
        <f t="shared" si="34"/>
        <v>0</v>
      </c>
      <c r="DJ28" s="82">
        <f t="shared" si="35"/>
        <v>-77.269000000000005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-55.884</v>
      </c>
      <c r="D29" s="83">
        <v>0</v>
      </c>
      <c r="E29" s="83">
        <v>0</v>
      </c>
      <c r="F29" s="83">
        <v>-76.116</v>
      </c>
      <c r="G29" s="83">
        <v>-132</v>
      </c>
      <c r="H29" s="77"/>
      <c r="I29" s="32">
        <v>27</v>
      </c>
      <c r="J29" s="83">
        <v>55.884</v>
      </c>
      <c r="K29" s="83">
        <v>0</v>
      </c>
      <c r="L29" s="83">
        <v>0</v>
      </c>
      <c r="M29" s="83">
        <v>0</v>
      </c>
      <c r="N29" s="83">
        <v>55.884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76.116</v>
      </c>
      <c r="AF29" s="83">
        <v>0</v>
      </c>
      <c r="AG29" s="83">
        <v>0</v>
      </c>
      <c r="AH29" s="83">
        <v>0</v>
      </c>
      <c r="AI29" s="83">
        <v>76.116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55.884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-55.884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76.116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-76.116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558.84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558.84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761.16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761.16</v>
      </c>
      <c r="DF29" s="82">
        <f t="shared" si="31"/>
        <v>132</v>
      </c>
      <c r="DG29" s="82">
        <f t="shared" si="32"/>
        <v>-55.884</v>
      </c>
      <c r="DH29" s="82">
        <f t="shared" si="33"/>
        <v>0</v>
      </c>
      <c r="DI29" s="82">
        <f t="shared" si="34"/>
        <v>0</v>
      </c>
      <c r="DJ29" s="82">
        <f t="shared" si="35"/>
        <v>-76.116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-53.344000000000001</v>
      </c>
      <c r="D30" s="83">
        <v>0</v>
      </c>
      <c r="E30" s="83">
        <v>0</v>
      </c>
      <c r="F30" s="83">
        <v>-72.656000000000006</v>
      </c>
      <c r="G30" s="83">
        <v>-126</v>
      </c>
      <c r="H30" s="77"/>
      <c r="I30" s="32">
        <v>28</v>
      </c>
      <c r="J30" s="83">
        <v>53.344000000000001</v>
      </c>
      <c r="K30" s="83">
        <v>0</v>
      </c>
      <c r="L30" s="83">
        <v>0</v>
      </c>
      <c r="M30" s="83">
        <v>0</v>
      </c>
      <c r="N30" s="83">
        <v>53.344000000000001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72.656000000000006</v>
      </c>
      <c r="AF30" s="83">
        <v>0</v>
      </c>
      <c r="AG30" s="83">
        <v>0</v>
      </c>
      <c r="AH30" s="83">
        <v>0</v>
      </c>
      <c r="AI30" s="83">
        <v>72.656000000000006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53.344000000000001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-53.344000000000001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72.656000000000006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-72.656000000000006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533.44000000000005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533.44000000000005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726.56000000000006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726.56000000000006</v>
      </c>
      <c r="DF30" s="82">
        <f t="shared" si="31"/>
        <v>126</v>
      </c>
      <c r="DG30" s="82">
        <f t="shared" si="32"/>
        <v>-53.344000000000001</v>
      </c>
      <c r="DH30" s="82">
        <f t="shared" si="33"/>
        <v>0</v>
      </c>
      <c r="DI30" s="82">
        <f t="shared" si="34"/>
        <v>0</v>
      </c>
      <c r="DJ30" s="82">
        <f t="shared" si="35"/>
        <v>-72.656000000000006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-48.686999999999998</v>
      </c>
      <c r="D31" s="83">
        <v>0</v>
      </c>
      <c r="E31" s="83">
        <v>0</v>
      </c>
      <c r="F31" s="83">
        <v>-66.313000000000002</v>
      </c>
      <c r="G31" s="83">
        <v>-115</v>
      </c>
      <c r="H31" s="77"/>
      <c r="I31" s="32">
        <v>29</v>
      </c>
      <c r="J31" s="83">
        <v>48.686999999999998</v>
      </c>
      <c r="K31" s="83">
        <v>0</v>
      </c>
      <c r="L31" s="83">
        <v>0</v>
      </c>
      <c r="M31" s="83">
        <v>0</v>
      </c>
      <c r="N31" s="83">
        <v>48.686999999999998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66.313000000000002</v>
      </c>
      <c r="AF31" s="83">
        <v>0</v>
      </c>
      <c r="AG31" s="83">
        <v>0</v>
      </c>
      <c r="AH31" s="83">
        <v>0</v>
      </c>
      <c r="AI31" s="83">
        <v>66.313000000000002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48.686999999999998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-48.686999999999998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66.313000000000002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-66.313000000000002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486.87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486.87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663.13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663.13</v>
      </c>
      <c r="DF31" s="82">
        <f t="shared" si="31"/>
        <v>115</v>
      </c>
      <c r="DG31" s="82">
        <f t="shared" si="32"/>
        <v>-48.686999999999998</v>
      </c>
      <c r="DH31" s="82">
        <f t="shared" si="33"/>
        <v>0</v>
      </c>
      <c r="DI31" s="82">
        <f t="shared" si="34"/>
        <v>0</v>
      </c>
      <c r="DJ31" s="82">
        <f t="shared" si="35"/>
        <v>-66.313000000000002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-45.722999999999999</v>
      </c>
      <c r="D32" s="83">
        <v>0</v>
      </c>
      <c r="E32" s="83">
        <v>0</v>
      </c>
      <c r="F32" s="83">
        <v>-62.277000000000001</v>
      </c>
      <c r="G32" s="83">
        <v>-108</v>
      </c>
      <c r="H32" s="77"/>
      <c r="I32" s="32">
        <v>30</v>
      </c>
      <c r="J32" s="83">
        <v>45.722999999999999</v>
      </c>
      <c r="K32" s="83">
        <v>0</v>
      </c>
      <c r="L32" s="83">
        <v>0</v>
      </c>
      <c r="M32" s="83">
        <v>0</v>
      </c>
      <c r="N32" s="83">
        <v>45.722999999999999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62.277000000000001</v>
      </c>
      <c r="AF32" s="83">
        <v>0</v>
      </c>
      <c r="AG32" s="83">
        <v>0</v>
      </c>
      <c r="AH32" s="83">
        <v>0</v>
      </c>
      <c r="AI32" s="83">
        <v>62.277000000000001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45.722999999999999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-45.722999999999999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62.277000000000001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-62.277000000000001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457.23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457.23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622.77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622.77</v>
      </c>
      <c r="DF32" s="82">
        <f t="shared" si="31"/>
        <v>108</v>
      </c>
      <c r="DG32" s="82">
        <f t="shared" si="32"/>
        <v>-45.722999999999999</v>
      </c>
      <c r="DH32" s="82">
        <f t="shared" si="33"/>
        <v>0</v>
      </c>
      <c r="DI32" s="82">
        <f t="shared" si="34"/>
        <v>0</v>
      </c>
      <c r="DJ32" s="82">
        <f t="shared" si="35"/>
        <v>-62.277000000000001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-33.021999999999998</v>
      </c>
      <c r="D33" s="83">
        <v>0</v>
      </c>
      <c r="E33" s="83">
        <v>0</v>
      </c>
      <c r="F33" s="83">
        <v>-44.978000000000002</v>
      </c>
      <c r="G33" s="83">
        <v>-78</v>
      </c>
      <c r="H33" s="77"/>
      <c r="I33" s="32">
        <v>31</v>
      </c>
      <c r="J33" s="83">
        <v>33.021999999999998</v>
      </c>
      <c r="K33" s="83">
        <v>0</v>
      </c>
      <c r="L33" s="83">
        <v>0</v>
      </c>
      <c r="M33" s="83">
        <v>0</v>
      </c>
      <c r="N33" s="83">
        <v>33.021999999999998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44.978000000000002</v>
      </c>
      <c r="AF33" s="83">
        <v>0</v>
      </c>
      <c r="AG33" s="83">
        <v>0</v>
      </c>
      <c r="AH33" s="83">
        <v>0</v>
      </c>
      <c r="AI33" s="83">
        <v>44.978000000000002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33.021999999999998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-33.021999999999998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44.978000000000002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-44.978000000000002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330.21999999999997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330.21999999999997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449.78000000000003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449.78000000000003</v>
      </c>
      <c r="DF33" s="82">
        <f t="shared" si="31"/>
        <v>78</v>
      </c>
      <c r="DG33" s="82">
        <f t="shared" si="32"/>
        <v>-33.021999999999998</v>
      </c>
      <c r="DH33" s="82">
        <f t="shared" si="33"/>
        <v>0</v>
      </c>
      <c r="DI33" s="82">
        <f t="shared" si="34"/>
        <v>0</v>
      </c>
      <c r="DJ33" s="82">
        <f t="shared" si="35"/>
        <v>-44.978000000000002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-11.007</v>
      </c>
      <c r="D34" s="83">
        <v>0</v>
      </c>
      <c r="E34" s="83">
        <v>0</v>
      </c>
      <c r="F34" s="83">
        <v>-14.993</v>
      </c>
      <c r="G34" s="83">
        <v>-26</v>
      </c>
      <c r="H34" s="77"/>
      <c r="I34" s="32">
        <v>32</v>
      </c>
      <c r="J34" s="83">
        <v>11.007</v>
      </c>
      <c r="K34" s="83">
        <v>0</v>
      </c>
      <c r="L34" s="83">
        <v>0</v>
      </c>
      <c r="M34" s="83">
        <v>0</v>
      </c>
      <c r="N34" s="83">
        <v>11.007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14.993</v>
      </c>
      <c r="AF34" s="83">
        <v>0</v>
      </c>
      <c r="AG34" s="83">
        <v>0</v>
      </c>
      <c r="AH34" s="83">
        <v>0</v>
      </c>
      <c r="AI34" s="83">
        <v>14.993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11.007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-11.007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14.993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-14.993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110.07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110.07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149.93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149.93</v>
      </c>
      <c r="DF34" s="82">
        <f t="shared" si="31"/>
        <v>26</v>
      </c>
      <c r="DG34" s="82">
        <f t="shared" si="32"/>
        <v>-11.007</v>
      </c>
      <c r="DH34" s="82">
        <f t="shared" si="33"/>
        <v>0</v>
      </c>
      <c r="DI34" s="82">
        <f t="shared" si="34"/>
        <v>0</v>
      </c>
      <c r="DJ34" s="82">
        <f t="shared" si="35"/>
        <v>-14.993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-5.5039999999999996</v>
      </c>
      <c r="D35" s="83">
        <v>0</v>
      </c>
      <c r="E35" s="83">
        <v>0</v>
      </c>
      <c r="F35" s="83">
        <v>-7.4960000000000004</v>
      </c>
      <c r="G35" s="83">
        <v>-13</v>
      </c>
      <c r="H35" s="77"/>
      <c r="I35" s="32">
        <v>33</v>
      </c>
      <c r="J35" s="83">
        <v>5.5039999999999996</v>
      </c>
      <c r="K35" s="83">
        <v>0</v>
      </c>
      <c r="L35" s="83">
        <v>0</v>
      </c>
      <c r="M35" s="83">
        <v>0</v>
      </c>
      <c r="N35" s="83">
        <v>5.5039999999999996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7.4960000000000004</v>
      </c>
      <c r="AF35" s="83">
        <v>0</v>
      </c>
      <c r="AG35" s="83">
        <v>0</v>
      </c>
      <c r="AH35" s="83">
        <v>0</v>
      </c>
      <c r="AI35" s="83">
        <v>7.4960000000000004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5.5039999999999996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-5.5039999999999996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7.4960000000000004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-7.4960000000000004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55.039999999999992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55.039999999999992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74.960000000000008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74.960000000000008</v>
      </c>
      <c r="DF35" s="82">
        <f t="shared" si="31"/>
        <v>13</v>
      </c>
      <c r="DG35" s="82">
        <f t="shared" si="32"/>
        <v>-5.5039999999999996</v>
      </c>
      <c r="DH35" s="82">
        <f t="shared" si="33"/>
        <v>0</v>
      </c>
      <c r="DI35" s="82">
        <f t="shared" si="34"/>
        <v>0</v>
      </c>
      <c r="DJ35" s="82">
        <f t="shared" si="35"/>
        <v>-7.4960000000000004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-17</v>
      </c>
      <c r="D41" s="83">
        <v>0</v>
      </c>
      <c r="E41" s="83">
        <v>0</v>
      </c>
      <c r="F41" s="83">
        <v>0</v>
      </c>
      <c r="G41" s="83">
        <v>-17</v>
      </c>
      <c r="H41" s="77"/>
      <c r="I41" s="32">
        <v>39</v>
      </c>
      <c r="J41" s="83">
        <v>17</v>
      </c>
      <c r="K41" s="83">
        <v>0</v>
      </c>
      <c r="L41" s="83">
        <v>0</v>
      </c>
      <c r="M41" s="83">
        <v>0</v>
      </c>
      <c r="N41" s="83">
        <v>17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17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-17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170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170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17</v>
      </c>
      <c r="DG41" s="82">
        <f t="shared" si="32"/>
        <v>-17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-19</v>
      </c>
      <c r="D42" s="83">
        <v>0</v>
      </c>
      <c r="E42" s="83">
        <v>0</v>
      </c>
      <c r="F42" s="83">
        <v>0</v>
      </c>
      <c r="G42" s="83">
        <v>-19</v>
      </c>
      <c r="H42" s="77"/>
      <c r="I42" s="32">
        <v>40</v>
      </c>
      <c r="J42" s="83">
        <v>19</v>
      </c>
      <c r="K42" s="83">
        <v>0</v>
      </c>
      <c r="L42" s="83">
        <v>0</v>
      </c>
      <c r="M42" s="83">
        <v>0</v>
      </c>
      <c r="N42" s="83">
        <v>19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19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-19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190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190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19</v>
      </c>
      <c r="DG42" s="82">
        <f t="shared" si="32"/>
        <v>-19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-37</v>
      </c>
      <c r="D43" s="83">
        <v>0</v>
      </c>
      <c r="E43" s="83">
        <v>0</v>
      </c>
      <c r="F43" s="83">
        <v>0</v>
      </c>
      <c r="G43" s="83">
        <v>-37</v>
      </c>
      <c r="H43" s="77"/>
      <c r="I43" s="32">
        <v>41</v>
      </c>
      <c r="J43" s="83">
        <v>37</v>
      </c>
      <c r="K43" s="83">
        <v>0</v>
      </c>
      <c r="L43" s="83">
        <v>0</v>
      </c>
      <c r="M43" s="83">
        <v>0</v>
      </c>
      <c r="N43" s="83">
        <v>37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37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-37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370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370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37</v>
      </c>
      <c r="DG43" s="82">
        <f t="shared" si="32"/>
        <v>-37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-26</v>
      </c>
      <c r="D44" s="83">
        <v>0</v>
      </c>
      <c r="E44" s="83">
        <v>0</v>
      </c>
      <c r="F44" s="83">
        <v>0</v>
      </c>
      <c r="G44" s="83">
        <v>-26</v>
      </c>
      <c r="H44" s="77"/>
      <c r="I44" s="32">
        <v>42</v>
      </c>
      <c r="J44" s="83">
        <v>26</v>
      </c>
      <c r="K44" s="83">
        <v>0</v>
      </c>
      <c r="L44" s="83">
        <v>0</v>
      </c>
      <c r="M44" s="83">
        <v>0</v>
      </c>
      <c r="N44" s="83">
        <v>26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26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-26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260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260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26</v>
      </c>
      <c r="DG44" s="82">
        <f t="shared" si="32"/>
        <v>-26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-25</v>
      </c>
      <c r="D45" s="83">
        <v>0</v>
      </c>
      <c r="E45" s="83">
        <v>0</v>
      </c>
      <c r="F45" s="83">
        <v>0</v>
      </c>
      <c r="G45" s="83">
        <v>-25</v>
      </c>
      <c r="H45" s="77"/>
      <c r="I45" s="32">
        <v>43</v>
      </c>
      <c r="J45" s="83">
        <v>25</v>
      </c>
      <c r="K45" s="83">
        <v>0</v>
      </c>
      <c r="L45" s="83">
        <v>0</v>
      </c>
      <c r="M45" s="83">
        <v>0</v>
      </c>
      <c r="N45" s="83">
        <v>25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25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-25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250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250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25</v>
      </c>
      <c r="DG45" s="82">
        <f t="shared" si="32"/>
        <v>-25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-35</v>
      </c>
      <c r="D46" s="83">
        <v>0</v>
      </c>
      <c r="E46" s="83">
        <v>0</v>
      </c>
      <c r="F46" s="83">
        <v>0</v>
      </c>
      <c r="G46" s="83">
        <v>-35</v>
      </c>
      <c r="H46" s="77"/>
      <c r="I46" s="32">
        <v>44</v>
      </c>
      <c r="J46" s="83">
        <v>35</v>
      </c>
      <c r="K46" s="83">
        <v>0</v>
      </c>
      <c r="L46" s="83">
        <v>0</v>
      </c>
      <c r="M46" s="83">
        <v>0</v>
      </c>
      <c r="N46" s="83">
        <v>35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35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-35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350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350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35</v>
      </c>
      <c r="DG46" s="82">
        <f t="shared" si="32"/>
        <v>-35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-44</v>
      </c>
      <c r="D47" s="83">
        <v>0</v>
      </c>
      <c r="E47" s="83">
        <v>0</v>
      </c>
      <c r="F47" s="83">
        <v>0</v>
      </c>
      <c r="G47" s="83">
        <v>-44</v>
      </c>
      <c r="H47" s="77"/>
      <c r="I47" s="32">
        <v>45</v>
      </c>
      <c r="J47" s="83">
        <v>44</v>
      </c>
      <c r="K47" s="83">
        <v>0</v>
      </c>
      <c r="L47" s="83">
        <v>0</v>
      </c>
      <c r="M47" s="83">
        <v>0</v>
      </c>
      <c r="N47" s="83">
        <v>44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44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-44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440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440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44</v>
      </c>
      <c r="DG47" s="82">
        <f t="shared" si="32"/>
        <v>-44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-42</v>
      </c>
      <c r="D48" s="83">
        <v>0</v>
      </c>
      <c r="E48" s="83">
        <v>0</v>
      </c>
      <c r="F48" s="83">
        <v>0</v>
      </c>
      <c r="G48" s="83">
        <v>-42</v>
      </c>
      <c r="H48" s="77"/>
      <c r="I48" s="32">
        <v>46</v>
      </c>
      <c r="J48" s="83">
        <v>42</v>
      </c>
      <c r="K48" s="83">
        <v>0</v>
      </c>
      <c r="L48" s="83">
        <v>0</v>
      </c>
      <c r="M48" s="83">
        <v>0</v>
      </c>
      <c r="N48" s="83">
        <v>42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42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-42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420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420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42</v>
      </c>
      <c r="DG48" s="82">
        <f t="shared" si="32"/>
        <v>-42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-46</v>
      </c>
      <c r="D49" s="83">
        <v>0</v>
      </c>
      <c r="E49" s="83">
        <v>0</v>
      </c>
      <c r="F49" s="83">
        <v>0</v>
      </c>
      <c r="G49" s="83">
        <v>-46</v>
      </c>
      <c r="H49" s="77"/>
      <c r="I49" s="32">
        <v>47</v>
      </c>
      <c r="J49" s="83">
        <v>46</v>
      </c>
      <c r="K49" s="83">
        <v>0</v>
      </c>
      <c r="L49" s="83">
        <v>0</v>
      </c>
      <c r="M49" s="83">
        <v>0</v>
      </c>
      <c r="N49" s="83">
        <v>46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46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-46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460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460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46</v>
      </c>
      <c r="DG49" s="82">
        <f t="shared" si="32"/>
        <v>-46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-61</v>
      </c>
      <c r="D50" s="83">
        <v>0</v>
      </c>
      <c r="E50" s="83">
        <v>0</v>
      </c>
      <c r="F50" s="83">
        <v>0</v>
      </c>
      <c r="G50" s="83">
        <v>-61</v>
      </c>
      <c r="H50" s="77"/>
      <c r="I50" s="32">
        <v>48</v>
      </c>
      <c r="J50" s="83">
        <v>61</v>
      </c>
      <c r="K50" s="83">
        <v>0</v>
      </c>
      <c r="L50" s="83">
        <v>0</v>
      </c>
      <c r="M50" s="83">
        <v>0</v>
      </c>
      <c r="N50" s="83">
        <v>61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61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-61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610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610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61</v>
      </c>
      <c r="DG50" s="82">
        <f t="shared" si="32"/>
        <v>-61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-54</v>
      </c>
      <c r="D51" s="83">
        <v>0</v>
      </c>
      <c r="E51" s="83">
        <v>0</v>
      </c>
      <c r="F51" s="83">
        <v>0</v>
      </c>
      <c r="G51" s="83">
        <v>-54</v>
      </c>
      <c r="H51" s="77"/>
      <c r="I51" s="32">
        <v>49</v>
      </c>
      <c r="J51" s="83">
        <v>54</v>
      </c>
      <c r="K51" s="83">
        <v>0</v>
      </c>
      <c r="L51" s="83">
        <v>0</v>
      </c>
      <c r="M51" s="83">
        <v>0</v>
      </c>
      <c r="N51" s="83">
        <v>54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54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-54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540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540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54</v>
      </c>
      <c r="DG51" s="82">
        <f t="shared" si="32"/>
        <v>-54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-60</v>
      </c>
      <c r="D52" s="83">
        <v>0</v>
      </c>
      <c r="E52" s="83">
        <v>0</v>
      </c>
      <c r="F52" s="83">
        <v>0</v>
      </c>
      <c r="G52" s="83">
        <v>-60</v>
      </c>
      <c r="H52" s="77"/>
      <c r="I52" s="32">
        <v>50</v>
      </c>
      <c r="J52" s="83">
        <v>60</v>
      </c>
      <c r="K52" s="83">
        <v>0</v>
      </c>
      <c r="L52" s="83">
        <v>0</v>
      </c>
      <c r="M52" s="83">
        <v>0</v>
      </c>
      <c r="N52" s="83">
        <v>60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60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-60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600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600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60</v>
      </c>
      <c r="DG52" s="82">
        <f t="shared" si="32"/>
        <v>-60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-32</v>
      </c>
      <c r="D53" s="83">
        <v>0</v>
      </c>
      <c r="E53" s="83">
        <v>0</v>
      </c>
      <c r="F53" s="83">
        <v>0</v>
      </c>
      <c r="G53" s="83">
        <v>-32</v>
      </c>
      <c r="H53" s="77"/>
      <c r="I53" s="32">
        <v>51</v>
      </c>
      <c r="J53" s="83">
        <v>32</v>
      </c>
      <c r="K53" s="83">
        <v>0</v>
      </c>
      <c r="L53" s="83">
        <v>0</v>
      </c>
      <c r="M53" s="83">
        <v>0</v>
      </c>
      <c r="N53" s="83">
        <v>32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32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-32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320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320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32</v>
      </c>
      <c r="DG53" s="82">
        <f t="shared" si="32"/>
        <v>-32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-62</v>
      </c>
      <c r="D54" s="83">
        <v>0</v>
      </c>
      <c r="E54" s="83">
        <v>0</v>
      </c>
      <c r="F54" s="83">
        <v>0</v>
      </c>
      <c r="G54" s="83">
        <v>-62</v>
      </c>
      <c r="H54" s="77"/>
      <c r="I54" s="32">
        <v>52</v>
      </c>
      <c r="J54" s="83">
        <v>62</v>
      </c>
      <c r="K54" s="83">
        <v>0</v>
      </c>
      <c r="L54" s="83">
        <v>0</v>
      </c>
      <c r="M54" s="83">
        <v>0</v>
      </c>
      <c r="N54" s="83">
        <v>62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62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-62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620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620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62</v>
      </c>
      <c r="DG54" s="82">
        <f t="shared" si="32"/>
        <v>-62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-72</v>
      </c>
      <c r="D55" s="83">
        <v>0</v>
      </c>
      <c r="E55" s="83">
        <v>0</v>
      </c>
      <c r="F55" s="83">
        <v>0</v>
      </c>
      <c r="G55" s="83">
        <v>-72</v>
      </c>
      <c r="H55" s="77"/>
      <c r="I55" s="32">
        <v>53</v>
      </c>
      <c r="J55" s="83">
        <v>72</v>
      </c>
      <c r="K55" s="83">
        <v>0</v>
      </c>
      <c r="L55" s="83">
        <v>0</v>
      </c>
      <c r="M55" s="83">
        <v>0</v>
      </c>
      <c r="N55" s="83">
        <v>72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72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-72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720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720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72</v>
      </c>
      <c r="DG55" s="82">
        <f t="shared" si="32"/>
        <v>-72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-82</v>
      </c>
      <c r="D56" s="83">
        <v>0</v>
      </c>
      <c r="E56" s="83">
        <v>0</v>
      </c>
      <c r="F56" s="83">
        <v>0</v>
      </c>
      <c r="G56" s="83">
        <v>-82</v>
      </c>
      <c r="H56" s="77"/>
      <c r="I56" s="32">
        <v>54</v>
      </c>
      <c r="J56" s="83">
        <v>82</v>
      </c>
      <c r="K56" s="83">
        <v>0</v>
      </c>
      <c r="L56" s="83">
        <v>0</v>
      </c>
      <c r="M56" s="83">
        <v>0</v>
      </c>
      <c r="N56" s="83">
        <v>82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82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-82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820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820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82</v>
      </c>
      <c r="DG56" s="82">
        <f t="shared" si="32"/>
        <v>-82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-72</v>
      </c>
      <c r="D57" s="83">
        <v>0</v>
      </c>
      <c r="E57" s="83">
        <v>0</v>
      </c>
      <c r="F57" s="83">
        <v>0</v>
      </c>
      <c r="G57" s="83">
        <v>-72</v>
      </c>
      <c r="H57" s="77"/>
      <c r="I57" s="32">
        <v>55</v>
      </c>
      <c r="J57" s="83">
        <v>72</v>
      </c>
      <c r="K57" s="83">
        <v>0</v>
      </c>
      <c r="L57" s="83">
        <v>0</v>
      </c>
      <c r="M57" s="83">
        <v>0</v>
      </c>
      <c r="N57" s="83">
        <v>72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72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-72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720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720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72</v>
      </c>
      <c r="DG57" s="82">
        <f t="shared" si="32"/>
        <v>-72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-67.040999999999997</v>
      </c>
      <c r="D58" s="83">
        <v>0</v>
      </c>
      <c r="E58" s="83">
        <v>0</v>
      </c>
      <c r="F58" s="83">
        <v>0</v>
      </c>
      <c r="G58" s="83">
        <v>-67.040999999999997</v>
      </c>
      <c r="H58" s="77"/>
      <c r="I58" s="32">
        <v>56</v>
      </c>
      <c r="J58" s="83">
        <v>67.040999999999997</v>
      </c>
      <c r="K58" s="83">
        <v>0</v>
      </c>
      <c r="L58" s="83">
        <v>0</v>
      </c>
      <c r="M58" s="83">
        <v>16.959</v>
      </c>
      <c r="N58" s="83">
        <v>84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-16.959</v>
      </c>
      <c r="AG58" s="83">
        <v>0</v>
      </c>
      <c r="AH58" s="83">
        <v>0</v>
      </c>
      <c r="AI58" s="83">
        <v>-16.959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67.040999999999997</v>
      </c>
      <c r="AV58" s="84">
        <f t="shared" si="13"/>
        <v>0</v>
      </c>
      <c r="AW58" s="84">
        <f t="shared" si="13"/>
        <v>0</v>
      </c>
      <c r="AX58" s="84">
        <f t="shared" si="13"/>
        <v>16.959</v>
      </c>
      <c r="AY58" s="84">
        <f t="shared" si="14"/>
        <v>-84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670.41</v>
      </c>
      <c r="CF58" s="81">
        <f t="shared" si="5"/>
        <v>0</v>
      </c>
      <c r="CG58" s="81">
        <f t="shared" si="5"/>
        <v>0</v>
      </c>
      <c r="CH58" s="81">
        <f t="shared" si="5"/>
        <v>169.59</v>
      </c>
      <c r="CI58" s="81">
        <f t="shared" si="24"/>
        <v>840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67.040999999999997</v>
      </c>
      <c r="DG58" s="82">
        <f t="shared" si="32"/>
        <v>-84</v>
      </c>
      <c r="DH58" s="82">
        <f t="shared" si="33"/>
        <v>0</v>
      </c>
      <c r="DI58" s="82">
        <f t="shared" si="34"/>
        <v>0</v>
      </c>
      <c r="DJ58" s="82">
        <f t="shared" si="35"/>
        <v>16.959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-48.808999999999997</v>
      </c>
      <c r="D59" s="83">
        <v>0</v>
      </c>
      <c r="E59" s="83">
        <v>0</v>
      </c>
      <c r="F59" s="83">
        <v>0</v>
      </c>
      <c r="G59" s="83">
        <v>-48.808999999999997</v>
      </c>
      <c r="H59" s="77"/>
      <c r="I59" s="32">
        <v>57</v>
      </c>
      <c r="J59" s="83">
        <v>48.808999999999997</v>
      </c>
      <c r="K59" s="83">
        <v>0</v>
      </c>
      <c r="L59" s="83">
        <v>0</v>
      </c>
      <c r="M59" s="83">
        <v>41.191000000000003</v>
      </c>
      <c r="N59" s="83">
        <v>90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-41.191000000000003</v>
      </c>
      <c r="AG59" s="83">
        <v>0</v>
      </c>
      <c r="AH59" s="83">
        <v>0</v>
      </c>
      <c r="AI59" s="83">
        <v>-41.191000000000003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48.808999999999997</v>
      </c>
      <c r="AV59" s="84">
        <f t="shared" si="13"/>
        <v>0</v>
      </c>
      <c r="AW59" s="84">
        <f t="shared" si="13"/>
        <v>0</v>
      </c>
      <c r="AX59" s="84">
        <f t="shared" si="13"/>
        <v>41.191000000000003</v>
      </c>
      <c r="AY59" s="84">
        <f t="shared" si="14"/>
        <v>-90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488.09</v>
      </c>
      <c r="CF59" s="81">
        <f t="shared" si="5"/>
        <v>0</v>
      </c>
      <c r="CG59" s="81">
        <f t="shared" si="5"/>
        <v>0</v>
      </c>
      <c r="CH59" s="81">
        <f t="shared" si="5"/>
        <v>411.91</v>
      </c>
      <c r="CI59" s="81">
        <f t="shared" si="24"/>
        <v>900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48.808999999999997</v>
      </c>
      <c r="DG59" s="82">
        <f t="shared" si="32"/>
        <v>-90</v>
      </c>
      <c r="DH59" s="82">
        <f t="shared" si="33"/>
        <v>0</v>
      </c>
      <c r="DI59" s="82">
        <f t="shared" si="34"/>
        <v>0</v>
      </c>
      <c r="DJ59" s="82">
        <f t="shared" si="35"/>
        <v>41.191000000000003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-40.673999999999999</v>
      </c>
      <c r="D60" s="83">
        <v>0</v>
      </c>
      <c r="E60" s="83">
        <v>0</v>
      </c>
      <c r="F60" s="83">
        <v>0</v>
      </c>
      <c r="G60" s="83">
        <v>-40.673999999999999</v>
      </c>
      <c r="H60" s="77"/>
      <c r="I60" s="32">
        <v>58</v>
      </c>
      <c r="J60" s="83">
        <v>40.673999999999999</v>
      </c>
      <c r="K60" s="83">
        <v>0</v>
      </c>
      <c r="L60" s="83">
        <v>0</v>
      </c>
      <c r="M60" s="83">
        <v>34.326000000000001</v>
      </c>
      <c r="N60" s="83">
        <v>75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-34.326000000000001</v>
      </c>
      <c r="AG60" s="83">
        <v>0</v>
      </c>
      <c r="AH60" s="83">
        <v>0</v>
      </c>
      <c r="AI60" s="83">
        <v>-34.326000000000001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40.673999999999999</v>
      </c>
      <c r="AV60" s="84">
        <f t="shared" si="13"/>
        <v>0</v>
      </c>
      <c r="AW60" s="84">
        <f t="shared" si="13"/>
        <v>0</v>
      </c>
      <c r="AX60" s="84">
        <f t="shared" si="13"/>
        <v>34.326000000000001</v>
      </c>
      <c r="AY60" s="84">
        <f t="shared" si="14"/>
        <v>-75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406.74</v>
      </c>
      <c r="CF60" s="81">
        <f t="shared" si="5"/>
        <v>0</v>
      </c>
      <c r="CG60" s="81">
        <f t="shared" si="5"/>
        <v>0</v>
      </c>
      <c r="CH60" s="81">
        <f t="shared" si="5"/>
        <v>343.26</v>
      </c>
      <c r="CI60" s="81">
        <f t="shared" si="24"/>
        <v>750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40.673999999999999</v>
      </c>
      <c r="DG60" s="82">
        <f t="shared" si="32"/>
        <v>-75</v>
      </c>
      <c r="DH60" s="82">
        <f t="shared" si="33"/>
        <v>0</v>
      </c>
      <c r="DI60" s="82">
        <f t="shared" si="34"/>
        <v>0</v>
      </c>
      <c r="DJ60" s="82">
        <f t="shared" si="35"/>
        <v>34.326000000000001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-32.54</v>
      </c>
      <c r="D61" s="83">
        <v>0</v>
      </c>
      <c r="E61" s="83">
        <v>0</v>
      </c>
      <c r="F61" s="83">
        <v>0</v>
      </c>
      <c r="G61" s="83">
        <v>-32.54</v>
      </c>
      <c r="H61" s="77"/>
      <c r="I61" s="32">
        <v>59</v>
      </c>
      <c r="J61" s="83">
        <v>32.54</v>
      </c>
      <c r="K61" s="83">
        <v>0</v>
      </c>
      <c r="L61" s="83">
        <v>0</v>
      </c>
      <c r="M61" s="83">
        <v>27.46</v>
      </c>
      <c r="N61" s="83">
        <v>60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-27.46</v>
      </c>
      <c r="AG61" s="83">
        <v>0</v>
      </c>
      <c r="AH61" s="83">
        <v>0</v>
      </c>
      <c r="AI61" s="83">
        <v>-27.46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32.54</v>
      </c>
      <c r="AV61" s="84">
        <f t="shared" si="13"/>
        <v>0</v>
      </c>
      <c r="AW61" s="84">
        <f t="shared" si="13"/>
        <v>0</v>
      </c>
      <c r="AX61" s="84">
        <f t="shared" si="13"/>
        <v>27.46</v>
      </c>
      <c r="AY61" s="84">
        <f t="shared" si="14"/>
        <v>-60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325.39999999999998</v>
      </c>
      <c r="CF61" s="81">
        <f t="shared" si="5"/>
        <v>0</v>
      </c>
      <c r="CG61" s="81">
        <f t="shared" si="5"/>
        <v>0</v>
      </c>
      <c r="CH61" s="81">
        <f t="shared" si="5"/>
        <v>274.60000000000002</v>
      </c>
      <c r="CI61" s="81">
        <f t="shared" si="24"/>
        <v>600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32.54</v>
      </c>
      <c r="DG61" s="82">
        <f t="shared" si="32"/>
        <v>-60</v>
      </c>
      <c r="DH61" s="82">
        <f t="shared" si="33"/>
        <v>0</v>
      </c>
      <c r="DI61" s="82">
        <f t="shared" si="34"/>
        <v>0</v>
      </c>
      <c r="DJ61" s="82">
        <f t="shared" si="35"/>
        <v>27.46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-24.405000000000001</v>
      </c>
      <c r="D62" s="83">
        <v>0</v>
      </c>
      <c r="E62" s="83">
        <v>0</v>
      </c>
      <c r="F62" s="83">
        <v>0</v>
      </c>
      <c r="G62" s="83">
        <v>-24.405000000000001</v>
      </c>
      <c r="H62" s="77"/>
      <c r="I62" s="32">
        <v>60</v>
      </c>
      <c r="J62" s="83">
        <v>24.405000000000001</v>
      </c>
      <c r="K62" s="83">
        <v>0</v>
      </c>
      <c r="L62" s="83">
        <v>0</v>
      </c>
      <c r="M62" s="83">
        <v>20.594999999999999</v>
      </c>
      <c r="N62" s="83">
        <v>45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-20.594999999999999</v>
      </c>
      <c r="AG62" s="83">
        <v>0</v>
      </c>
      <c r="AH62" s="83">
        <v>0</v>
      </c>
      <c r="AI62" s="83">
        <v>-20.594999999999999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24.405000000000001</v>
      </c>
      <c r="AV62" s="84">
        <f t="shared" si="13"/>
        <v>0</v>
      </c>
      <c r="AW62" s="84">
        <f t="shared" si="13"/>
        <v>0</v>
      </c>
      <c r="AX62" s="84">
        <f t="shared" si="13"/>
        <v>20.594999999999999</v>
      </c>
      <c r="AY62" s="84">
        <f t="shared" si="14"/>
        <v>-45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244.05</v>
      </c>
      <c r="CF62" s="81">
        <f t="shared" si="5"/>
        <v>0</v>
      </c>
      <c r="CG62" s="81">
        <f t="shared" si="5"/>
        <v>0</v>
      </c>
      <c r="CH62" s="81">
        <f t="shared" si="5"/>
        <v>205.95</v>
      </c>
      <c r="CI62" s="81">
        <f t="shared" si="24"/>
        <v>450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24.405000000000001</v>
      </c>
      <c r="DG62" s="82">
        <f t="shared" si="32"/>
        <v>-45</v>
      </c>
      <c r="DH62" s="82">
        <f t="shared" si="33"/>
        <v>0</v>
      </c>
      <c r="DI62" s="82">
        <f t="shared" si="34"/>
        <v>0</v>
      </c>
      <c r="DJ62" s="82">
        <f t="shared" si="35"/>
        <v>20.594999999999999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-13.558</v>
      </c>
      <c r="D63" s="83">
        <v>0</v>
      </c>
      <c r="E63" s="83">
        <v>0</v>
      </c>
      <c r="F63" s="83">
        <v>0</v>
      </c>
      <c r="G63" s="83">
        <v>-13.558</v>
      </c>
      <c r="H63" s="77"/>
      <c r="I63" s="32">
        <v>61</v>
      </c>
      <c r="J63" s="83">
        <v>13.558</v>
      </c>
      <c r="K63" s="83">
        <v>0</v>
      </c>
      <c r="L63" s="83">
        <v>0</v>
      </c>
      <c r="M63" s="83">
        <v>11.442</v>
      </c>
      <c r="N63" s="83">
        <v>25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-11.442</v>
      </c>
      <c r="AG63" s="83">
        <v>0</v>
      </c>
      <c r="AH63" s="83">
        <v>0</v>
      </c>
      <c r="AI63" s="83">
        <v>-11.442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13.558</v>
      </c>
      <c r="AV63" s="84">
        <f t="shared" si="13"/>
        <v>0</v>
      </c>
      <c r="AW63" s="84">
        <f t="shared" si="13"/>
        <v>0</v>
      </c>
      <c r="AX63" s="84">
        <f t="shared" si="13"/>
        <v>11.442</v>
      </c>
      <c r="AY63" s="84">
        <f t="shared" si="14"/>
        <v>-25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135.57999999999998</v>
      </c>
      <c r="CF63" s="81">
        <f t="shared" si="5"/>
        <v>0</v>
      </c>
      <c r="CG63" s="81">
        <f t="shared" si="5"/>
        <v>0</v>
      </c>
      <c r="CH63" s="81">
        <f t="shared" si="5"/>
        <v>114.42</v>
      </c>
      <c r="CI63" s="81">
        <f t="shared" si="24"/>
        <v>250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13.558</v>
      </c>
      <c r="DG63" s="82">
        <f t="shared" si="32"/>
        <v>-25</v>
      </c>
      <c r="DH63" s="82">
        <f t="shared" si="33"/>
        <v>0</v>
      </c>
      <c r="DI63" s="82">
        <f t="shared" si="34"/>
        <v>0</v>
      </c>
      <c r="DJ63" s="82">
        <f t="shared" si="35"/>
        <v>11.442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-2.7120000000000002</v>
      </c>
      <c r="D64" s="83">
        <v>0</v>
      </c>
      <c r="E64" s="83">
        <v>0</v>
      </c>
      <c r="F64" s="83">
        <v>0</v>
      </c>
      <c r="G64" s="83">
        <v>-2.7120000000000002</v>
      </c>
      <c r="H64" s="77"/>
      <c r="I64" s="32">
        <v>62</v>
      </c>
      <c r="J64" s="83">
        <v>2.7120000000000002</v>
      </c>
      <c r="K64" s="83">
        <v>0</v>
      </c>
      <c r="L64" s="83">
        <v>0</v>
      </c>
      <c r="M64" s="83">
        <v>2.2879999999999998</v>
      </c>
      <c r="N64" s="83">
        <v>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-2.2879999999999998</v>
      </c>
      <c r="AG64" s="83">
        <v>0</v>
      </c>
      <c r="AH64" s="83">
        <v>0</v>
      </c>
      <c r="AI64" s="83">
        <v>-2.2879999999999998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2.7120000000000002</v>
      </c>
      <c r="AV64" s="84">
        <f t="shared" si="13"/>
        <v>0</v>
      </c>
      <c r="AW64" s="84">
        <f t="shared" si="13"/>
        <v>0</v>
      </c>
      <c r="AX64" s="84">
        <f t="shared" si="13"/>
        <v>2.2879999999999998</v>
      </c>
      <c r="AY64" s="84">
        <f t="shared" si="14"/>
        <v>-5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27.12</v>
      </c>
      <c r="CF64" s="81">
        <f t="shared" si="5"/>
        <v>0</v>
      </c>
      <c r="CG64" s="81">
        <f t="shared" si="5"/>
        <v>0</v>
      </c>
      <c r="CH64" s="81">
        <f t="shared" si="5"/>
        <v>22.88</v>
      </c>
      <c r="CI64" s="81">
        <f t="shared" si="24"/>
        <v>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2.7120000000000002</v>
      </c>
      <c r="DG64" s="82">
        <f t="shared" si="32"/>
        <v>-5</v>
      </c>
      <c r="DH64" s="82">
        <f t="shared" si="33"/>
        <v>0</v>
      </c>
      <c r="DI64" s="82">
        <f t="shared" si="34"/>
        <v>0</v>
      </c>
      <c r="DJ64" s="82">
        <f t="shared" si="35"/>
        <v>2.2879999999999998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-80.064999999999998</v>
      </c>
      <c r="G73" s="83">
        <v>-80.064999999999998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80.064999999999998</v>
      </c>
      <c r="AF73" s="83">
        <v>0</v>
      </c>
      <c r="AG73" s="83">
        <v>0</v>
      </c>
      <c r="AH73" s="83">
        <v>0</v>
      </c>
      <c r="AI73" s="83">
        <v>80.064999999999998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80.064999999999998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-80.064999999999998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800.65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800.65</v>
      </c>
      <c r="DF73" s="82">
        <f t="shared" si="59"/>
        <v>80.064999999999998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-80.064999999999998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-88.414000000000001</v>
      </c>
      <c r="G74" s="83">
        <v>-88.414000000000001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88.414000000000001</v>
      </c>
      <c r="AF74" s="83">
        <v>0</v>
      </c>
      <c r="AG74" s="83">
        <v>0</v>
      </c>
      <c r="AH74" s="83">
        <v>0</v>
      </c>
      <c r="AI74" s="83">
        <v>88.414000000000001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88.414000000000001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-88.414000000000001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884.14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884.14</v>
      </c>
      <c r="DF74" s="82">
        <f t="shared" si="59"/>
        <v>88.414000000000001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-88.414000000000001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-98.731999999999999</v>
      </c>
      <c r="G75" s="83">
        <v>-98.731999999999999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98.731999999999999</v>
      </c>
      <c r="AF75" s="83">
        <v>0</v>
      </c>
      <c r="AG75" s="83">
        <v>0</v>
      </c>
      <c r="AH75" s="83">
        <v>0</v>
      </c>
      <c r="AI75" s="83">
        <v>98.731999999999999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98.731999999999999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-98.731999999999999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987.31999999999994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987.31999999999994</v>
      </c>
      <c r="DF75" s="82">
        <f t="shared" si="59"/>
        <v>98.731999999999999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-98.731999999999999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-116.795</v>
      </c>
      <c r="G76" s="83">
        <v>-116.795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116.795</v>
      </c>
      <c r="AF76" s="83">
        <v>0</v>
      </c>
      <c r="AG76" s="83">
        <v>0</v>
      </c>
      <c r="AH76" s="83">
        <v>0</v>
      </c>
      <c r="AI76" s="83">
        <v>116.795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116.795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-116.795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1167.95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1167.95</v>
      </c>
      <c r="DF76" s="82">
        <f t="shared" si="59"/>
        <v>116.795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-116.795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-128.386</v>
      </c>
      <c r="G77" s="83">
        <v>-128.386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128.386</v>
      </c>
      <c r="AF77" s="83">
        <v>0</v>
      </c>
      <c r="AG77" s="83">
        <v>0</v>
      </c>
      <c r="AH77" s="83">
        <v>0</v>
      </c>
      <c r="AI77" s="83">
        <v>128.386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128.386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-128.386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1283.8599999999999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1283.8599999999999</v>
      </c>
      <c r="DF77" s="82">
        <f t="shared" si="59"/>
        <v>128.386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-128.386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-117.664</v>
      </c>
      <c r="G78" s="83">
        <v>-117.664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117.664</v>
      </c>
      <c r="AF78" s="83">
        <v>0</v>
      </c>
      <c r="AG78" s="83">
        <v>0</v>
      </c>
      <c r="AH78" s="83">
        <v>0</v>
      </c>
      <c r="AI78" s="83">
        <v>117.664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117.664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-117.664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1176.6400000000001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1176.6400000000001</v>
      </c>
      <c r="DF78" s="82">
        <f t="shared" si="59"/>
        <v>117.664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-117.664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-64.322000000000003</v>
      </c>
      <c r="G79" s="83">
        <v>-64.322000000000003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64.322000000000003</v>
      </c>
      <c r="AF79" s="83">
        <v>0</v>
      </c>
      <c r="AG79" s="83">
        <v>0</v>
      </c>
      <c r="AH79" s="83">
        <v>0</v>
      </c>
      <c r="AI79" s="83">
        <v>64.322000000000003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64.322000000000003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-64.322000000000003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643.22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643.22</v>
      </c>
      <c r="DF79" s="82">
        <f t="shared" si="59"/>
        <v>64.322000000000003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-64.322000000000003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-68.790000000000006</v>
      </c>
      <c r="G80" s="83">
        <v>-68.790000000000006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68.790000000000006</v>
      </c>
      <c r="AF80" s="83">
        <v>0</v>
      </c>
      <c r="AG80" s="83">
        <v>0</v>
      </c>
      <c r="AH80" s="83">
        <v>0</v>
      </c>
      <c r="AI80" s="83">
        <v>68.790000000000006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68.790000000000006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-68.790000000000006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687.90000000000009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687.90000000000009</v>
      </c>
      <c r="DF80" s="82">
        <f t="shared" si="59"/>
        <v>68.790000000000006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-68.790000000000006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-78.433999999999997</v>
      </c>
      <c r="G81" s="83">
        <v>-78.433999999999997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78.433999999999997</v>
      </c>
      <c r="AF81" s="83">
        <v>0</v>
      </c>
      <c r="AG81" s="83">
        <v>0</v>
      </c>
      <c r="AH81" s="83">
        <v>0</v>
      </c>
      <c r="AI81" s="83">
        <v>78.433999999999997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78.433999999999997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-78.433999999999997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784.33999999999992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784.33999999999992</v>
      </c>
      <c r="DF81" s="82">
        <f t="shared" si="59"/>
        <v>78.433999999999997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-78.433999999999997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-5</v>
      </c>
      <c r="D82" s="83">
        <v>0</v>
      </c>
      <c r="E82" s="83">
        <v>0</v>
      </c>
      <c r="F82" s="83">
        <v>-84.492999999999995</v>
      </c>
      <c r="G82" s="83">
        <v>-89.492999999999995</v>
      </c>
      <c r="H82" s="77"/>
      <c r="I82" s="32">
        <v>80</v>
      </c>
      <c r="J82" s="83">
        <v>5</v>
      </c>
      <c r="K82" s="83">
        <v>0</v>
      </c>
      <c r="L82" s="83">
        <v>0</v>
      </c>
      <c r="M82" s="83">
        <v>0</v>
      </c>
      <c r="N82" s="83">
        <v>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84.492999999999995</v>
      </c>
      <c r="AF82" s="83">
        <v>0</v>
      </c>
      <c r="AG82" s="83">
        <v>0</v>
      </c>
      <c r="AH82" s="83">
        <v>0</v>
      </c>
      <c r="AI82" s="83">
        <v>84.492999999999995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5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-5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84.492999999999995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-84.492999999999995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50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50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844.93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844.93</v>
      </c>
      <c r="DF82" s="82">
        <f t="shared" si="59"/>
        <v>89.492999999999995</v>
      </c>
      <c r="DG82" s="82">
        <f t="shared" si="60"/>
        <v>-5</v>
      </c>
      <c r="DH82" s="82">
        <f t="shared" si="61"/>
        <v>0</v>
      </c>
      <c r="DI82" s="82">
        <f t="shared" si="62"/>
        <v>0</v>
      </c>
      <c r="DJ82" s="82">
        <f t="shared" si="63"/>
        <v>-84.492999999999995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-30</v>
      </c>
      <c r="D83" s="83">
        <v>0</v>
      </c>
      <c r="E83" s="83">
        <v>0</v>
      </c>
      <c r="F83" s="83">
        <v>-107.026</v>
      </c>
      <c r="G83" s="83">
        <v>-137.02600000000001</v>
      </c>
      <c r="H83" s="77"/>
      <c r="I83" s="32">
        <v>81</v>
      </c>
      <c r="J83" s="83">
        <v>30</v>
      </c>
      <c r="K83" s="83">
        <v>0</v>
      </c>
      <c r="L83" s="83">
        <v>0</v>
      </c>
      <c r="M83" s="83">
        <v>0</v>
      </c>
      <c r="N83" s="83">
        <v>30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107.026</v>
      </c>
      <c r="AF83" s="83">
        <v>0</v>
      </c>
      <c r="AG83" s="83">
        <v>0</v>
      </c>
      <c r="AH83" s="83">
        <v>0</v>
      </c>
      <c r="AI83" s="83">
        <v>107.026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30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-30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107.026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-107.026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300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300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1070.26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1070.26</v>
      </c>
      <c r="DF83" s="82">
        <f t="shared" si="59"/>
        <v>137.02600000000001</v>
      </c>
      <c r="DG83" s="82">
        <f t="shared" si="60"/>
        <v>-30</v>
      </c>
      <c r="DH83" s="82">
        <f t="shared" si="61"/>
        <v>0</v>
      </c>
      <c r="DI83" s="82">
        <f t="shared" si="62"/>
        <v>0</v>
      </c>
      <c r="DJ83" s="82">
        <f t="shared" si="63"/>
        <v>-107.026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-45</v>
      </c>
      <c r="D84" s="83">
        <v>0</v>
      </c>
      <c r="E84" s="83">
        <v>0</v>
      </c>
      <c r="F84" s="83">
        <v>-122.89700000000001</v>
      </c>
      <c r="G84" s="83">
        <v>-167.89699999999999</v>
      </c>
      <c r="H84" s="77"/>
      <c r="I84" s="32">
        <v>82</v>
      </c>
      <c r="J84" s="83">
        <v>45</v>
      </c>
      <c r="K84" s="83">
        <v>0</v>
      </c>
      <c r="L84" s="83">
        <v>0</v>
      </c>
      <c r="M84" s="83">
        <v>0</v>
      </c>
      <c r="N84" s="83">
        <v>45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122.89700000000001</v>
      </c>
      <c r="AF84" s="83">
        <v>0</v>
      </c>
      <c r="AG84" s="83">
        <v>0</v>
      </c>
      <c r="AH84" s="83">
        <v>0</v>
      </c>
      <c r="AI84" s="83">
        <v>122.89700000000001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45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-45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122.89700000000001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-122.89700000000001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450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450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1228.97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1228.97</v>
      </c>
      <c r="DF84" s="82">
        <f t="shared" si="59"/>
        <v>167.89699999999999</v>
      </c>
      <c r="DG84" s="82">
        <f t="shared" si="60"/>
        <v>-45</v>
      </c>
      <c r="DH84" s="82">
        <f t="shared" si="61"/>
        <v>0</v>
      </c>
      <c r="DI84" s="82">
        <f t="shared" si="62"/>
        <v>0</v>
      </c>
      <c r="DJ84" s="82">
        <f t="shared" si="63"/>
        <v>-122.89700000000001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-35</v>
      </c>
      <c r="D85" s="83">
        <v>0</v>
      </c>
      <c r="E85" s="83">
        <v>0</v>
      </c>
      <c r="F85" s="83">
        <v>-108.59399999999999</v>
      </c>
      <c r="G85" s="83">
        <v>-143.59399999999999</v>
      </c>
      <c r="H85" s="77"/>
      <c r="I85" s="32">
        <v>83</v>
      </c>
      <c r="J85" s="83">
        <v>35</v>
      </c>
      <c r="K85" s="83">
        <v>0</v>
      </c>
      <c r="L85" s="83">
        <v>0</v>
      </c>
      <c r="M85" s="83">
        <v>0</v>
      </c>
      <c r="N85" s="83">
        <v>35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108.59399999999999</v>
      </c>
      <c r="AF85" s="83">
        <v>0</v>
      </c>
      <c r="AG85" s="83">
        <v>0</v>
      </c>
      <c r="AH85" s="83">
        <v>0</v>
      </c>
      <c r="AI85" s="83">
        <v>108.59399999999999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35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-35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108.59399999999999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-108.59399999999999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350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350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1085.94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1085.94</v>
      </c>
      <c r="DF85" s="82">
        <f t="shared" si="59"/>
        <v>143.59399999999999</v>
      </c>
      <c r="DG85" s="82">
        <f t="shared" si="60"/>
        <v>-35</v>
      </c>
      <c r="DH85" s="82">
        <f t="shared" si="61"/>
        <v>0</v>
      </c>
      <c r="DI85" s="82">
        <f t="shared" si="62"/>
        <v>0</v>
      </c>
      <c r="DJ85" s="82">
        <f t="shared" si="63"/>
        <v>-108.59399999999999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-40</v>
      </c>
      <c r="D86" s="83">
        <v>0</v>
      </c>
      <c r="E86" s="83">
        <v>0</v>
      </c>
      <c r="F86" s="83">
        <v>-126.13200000000001</v>
      </c>
      <c r="G86" s="83">
        <v>-166.13200000000001</v>
      </c>
      <c r="H86" s="77"/>
      <c r="I86" s="32">
        <v>84</v>
      </c>
      <c r="J86" s="83">
        <v>40</v>
      </c>
      <c r="K86" s="83">
        <v>0</v>
      </c>
      <c r="L86" s="83">
        <v>0</v>
      </c>
      <c r="M86" s="83">
        <v>0</v>
      </c>
      <c r="N86" s="83">
        <v>40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126.13200000000001</v>
      </c>
      <c r="AF86" s="83">
        <v>0</v>
      </c>
      <c r="AG86" s="83">
        <v>0</v>
      </c>
      <c r="AH86" s="83">
        <v>0</v>
      </c>
      <c r="AI86" s="83">
        <v>126.13200000000001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40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-40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126.13200000000001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-126.13200000000001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400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400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1261.3200000000002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1261.3200000000002</v>
      </c>
      <c r="DF86" s="82">
        <f t="shared" si="59"/>
        <v>166.13200000000001</v>
      </c>
      <c r="DG86" s="82">
        <f t="shared" si="60"/>
        <v>-40</v>
      </c>
      <c r="DH86" s="82">
        <f t="shared" si="61"/>
        <v>0</v>
      </c>
      <c r="DI86" s="82">
        <f t="shared" si="62"/>
        <v>0</v>
      </c>
      <c r="DJ86" s="82">
        <f t="shared" si="63"/>
        <v>-126.13200000000001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-45</v>
      </c>
      <c r="D87" s="83">
        <v>0</v>
      </c>
      <c r="E87" s="83">
        <v>0</v>
      </c>
      <c r="F87" s="83">
        <v>-141.12700000000001</v>
      </c>
      <c r="G87" s="83">
        <v>-186.12700000000001</v>
      </c>
      <c r="H87" s="77"/>
      <c r="I87" s="32">
        <v>85</v>
      </c>
      <c r="J87" s="83">
        <v>45</v>
      </c>
      <c r="K87" s="83">
        <v>0</v>
      </c>
      <c r="L87" s="83">
        <v>0</v>
      </c>
      <c r="M87" s="83">
        <v>0</v>
      </c>
      <c r="N87" s="83">
        <v>45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141.12700000000001</v>
      </c>
      <c r="AF87" s="83">
        <v>0</v>
      </c>
      <c r="AG87" s="83">
        <v>0</v>
      </c>
      <c r="AH87" s="83">
        <v>0</v>
      </c>
      <c r="AI87" s="83">
        <v>141.12700000000001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45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-45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141.12700000000001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-141.12700000000001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450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450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1411.27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1411.27</v>
      </c>
      <c r="DF87" s="82">
        <f t="shared" si="59"/>
        <v>186.12700000000001</v>
      </c>
      <c r="DG87" s="82">
        <f t="shared" si="60"/>
        <v>-45</v>
      </c>
      <c r="DH87" s="82">
        <f t="shared" si="61"/>
        <v>0</v>
      </c>
      <c r="DI87" s="82">
        <f t="shared" si="62"/>
        <v>0</v>
      </c>
      <c r="DJ87" s="82">
        <f t="shared" si="63"/>
        <v>-141.12700000000001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-35</v>
      </c>
      <c r="D88" s="83">
        <v>0</v>
      </c>
      <c r="E88" s="83">
        <v>0</v>
      </c>
      <c r="F88" s="83">
        <v>-110.242</v>
      </c>
      <c r="G88" s="83">
        <v>-145.24199999999999</v>
      </c>
      <c r="H88" s="77"/>
      <c r="I88" s="32">
        <v>86</v>
      </c>
      <c r="J88" s="83">
        <v>35</v>
      </c>
      <c r="K88" s="83">
        <v>0</v>
      </c>
      <c r="L88" s="83">
        <v>0</v>
      </c>
      <c r="M88" s="83">
        <v>0</v>
      </c>
      <c r="N88" s="83">
        <v>35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110.242</v>
      </c>
      <c r="AF88" s="83">
        <v>0</v>
      </c>
      <c r="AG88" s="83">
        <v>0</v>
      </c>
      <c r="AH88" s="83">
        <v>0</v>
      </c>
      <c r="AI88" s="83">
        <v>110.242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35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-35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110.242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-110.242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350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350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1102.42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1102.42</v>
      </c>
      <c r="DF88" s="82">
        <f t="shared" si="59"/>
        <v>145.24200000000002</v>
      </c>
      <c r="DG88" s="82">
        <f t="shared" si="60"/>
        <v>-35</v>
      </c>
      <c r="DH88" s="82">
        <f t="shared" si="61"/>
        <v>0</v>
      </c>
      <c r="DI88" s="82">
        <f t="shared" si="62"/>
        <v>0</v>
      </c>
      <c r="DJ88" s="82">
        <f t="shared" si="63"/>
        <v>-110.242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-20</v>
      </c>
      <c r="D89" s="83">
        <v>0</v>
      </c>
      <c r="E89" s="83">
        <v>0</v>
      </c>
      <c r="F89" s="83">
        <v>-93.498000000000005</v>
      </c>
      <c r="G89" s="83">
        <v>-113.498</v>
      </c>
      <c r="H89" s="77"/>
      <c r="I89" s="32">
        <v>87</v>
      </c>
      <c r="J89" s="83">
        <v>20</v>
      </c>
      <c r="K89" s="83">
        <v>0</v>
      </c>
      <c r="L89" s="83">
        <v>0</v>
      </c>
      <c r="M89" s="83">
        <v>0</v>
      </c>
      <c r="N89" s="83">
        <v>20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93.498000000000005</v>
      </c>
      <c r="AF89" s="83">
        <v>0</v>
      </c>
      <c r="AG89" s="83">
        <v>0</v>
      </c>
      <c r="AH89" s="83">
        <v>0</v>
      </c>
      <c r="AI89" s="83">
        <v>93.498000000000005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20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-20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93.498000000000005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-93.498000000000005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200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200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934.98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934.98</v>
      </c>
      <c r="DF89" s="82">
        <f t="shared" si="59"/>
        <v>113.498</v>
      </c>
      <c r="DG89" s="82">
        <f t="shared" si="60"/>
        <v>-20</v>
      </c>
      <c r="DH89" s="82">
        <f t="shared" si="61"/>
        <v>0</v>
      </c>
      <c r="DI89" s="82">
        <f t="shared" si="62"/>
        <v>0</v>
      </c>
      <c r="DJ89" s="82">
        <f t="shared" si="63"/>
        <v>-93.498000000000005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-10</v>
      </c>
      <c r="D90" s="83">
        <v>0</v>
      </c>
      <c r="E90" s="83">
        <v>0</v>
      </c>
      <c r="F90" s="83">
        <v>-72.239000000000004</v>
      </c>
      <c r="G90" s="83">
        <v>-82.239000000000004</v>
      </c>
      <c r="H90" s="77"/>
      <c r="I90" s="32">
        <v>88</v>
      </c>
      <c r="J90" s="83">
        <v>10</v>
      </c>
      <c r="K90" s="83">
        <v>0</v>
      </c>
      <c r="L90" s="83">
        <v>0</v>
      </c>
      <c r="M90" s="83">
        <v>0</v>
      </c>
      <c r="N90" s="83">
        <v>10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72.239000000000004</v>
      </c>
      <c r="AF90" s="83">
        <v>0</v>
      </c>
      <c r="AG90" s="83">
        <v>0</v>
      </c>
      <c r="AH90" s="83">
        <v>0</v>
      </c>
      <c r="AI90" s="83">
        <v>72.239000000000004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10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-10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72.239000000000004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-72.239000000000004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100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100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722.3900000000001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722.3900000000001</v>
      </c>
      <c r="DF90" s="82">
        <f t="shared" si="59"/>
        <v>82.239000000000004</v>
      </c>
      <c r="DG90" s="82">
        <f t="shared" si="60"/>
        <v>-10</v>
      </c>
      <c r="DH90" s="82">
        <f t="shared" si="61"/>
        <v>0</v>
      </c>
      <c r="DI90" s="82">
        <f t="shared" si="62"/>
        <v>0</v>
      </c>
      <c r="DJ90" s="82">
        <f t="shared" si="63"/>
        <v>-72.239000000000004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-80</v>
      </c>
      <c r="D91" s="83">
        <v>0</v>
      </c>
      <c r="E91" s="83">
        <v>0</v>
      </c>
      <c r="F91" s="83">
        <v>-81.828999999999994</v>
      </c>
      <c r="G91" s="83">
        <v>-161.82900000000001</v>
      </c>
      <c r="H91" s="77"/>
      <c r="I91" s="32">
        <v>89</v>
      </c>
      <c r="J91" s="83">
        <v>80</v>
      </c>
      <c r="K91" s="83">
        <v>0</v>
      </c>
      <c r="L91" s="83">
        <v>0</v>
      </c>
      <c r="M91" s="83">
        <v>0</v>
      </c>
      <c r="N91" s="83">
        <v>80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81.828999999999994</v>
      </c>
      <c r="AF91" s="83">
        <v>0</v>
      </c>
      <c r="AG91" s="83">
        <v>0</v>
      </c>
      <c r="AH91" s="83">
        <v>0</v>
      </c>
      <c r="AI91" s="83">
        <v>81.828999999999994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80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-80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81.828999999999994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-81.828999999999994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800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800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818.29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818.29</v>
      </c>
      <c r="DF91" s="82">
        <f t="shared" si="59"/>
        <v>161.82900000000001</v>
      </c>
      <c r="DG91" s="82">
        <f t="shared" si="60"/>
        <v>-80</v>
      </c>
      <c r="DH91" s="82">
        <f t="shared" si="61"/>
        <v>0</v>
      </c>
      <c r="DI91" s="82">
        <f t="shared" si="62"/>
        <v>0</v>
      </c>
      <c r="DJ91" s="82">
        <f t="shared" si="63"/>
        <v>-81.828999999999994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-60</v>
      </c>
      <c r="D92" s="83">
        <v>0</v>
      </c>
      <c r="E92" s="83">
        <v>0</v>
      </c>
      <c r="F92" s="83">
        <v>-62.158999999999999</v>
      </c>
      <c r="G92" s="83">
        <v>-122.15900000000001</v>
      </c>
      <c r="H92" s="77"/>
      <c r="I92" s="32">
        <v>90</v>
      </c>
      <c r="J92" s="83">
        <v>60</v>
      </c>
      <c r="K92" s="83">
        <v>0</v>
      </c>
      <c r="L92" s="83">
        <v>0</v>
      </c>
      <c r="M92" s="83">
        <v>0</v>
      </c>
      <c r="N92" s="83">
        <v>60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62.158999999999999</v>
      </c>
      <c r="AF92" s="83">
        <v>0</v>
      </c>
      <c r="AG92" s="83">
        <v>0</v>
      </c>
      <c r="AH92" s="83">
        <v>0</v>
      </c>
      <c r="AI92" s="83">
        <v>62.158999999999999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60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-60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62.158999999999999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-62.158999999999999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600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600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621.59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621.59</v>
      </c>
      <c r="DF92" s="82">
        <f t="shared" si="59"/>
        <v>122.15899999999999</v>
      </c>
      <c r="DG92" s="82">
        <f t="shared" si="60"/>
        <v>-60</v>
      </c>
      <c r="DH92" s="82">
        <f t="shared" si="61"/>
        <v>0</v>
      </c>
      <c r="DI92" s="82">
        <f t="shared" si="62"/>
        <v>0</v>
      </c>
      <c r="DJ92" s="82">
        <f t="shared" si="63"/>
        <v>-62.158999999999999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-40</v>
      </c>
      <c r="D93" s="83">
        <v>0</v>
      </c>
      <c r="E93" s="83">
        <v>0</v>
      </c>
      <c r="F93" s="83">
        <v>-41.863999999999997</v>
      </c>
      <c r="G93" s="83">
        <v>-81.864000000000004</v>
      </c>
      <c r="H93" s="77"/>
      <c r="I93" s="32">
        <v>91</v>
      </c>
      <c r="J93" s="83">
        <v>40</v>
      </c>
      <c r="K93" s="83">
        <v>0</v>
      </c>
      <c r="L93" s="83">
        <v>0</v>
      </c>
      <c r="M93" s="83">
        <v>0</v>
      </c>
      <c r="N93" s="83">
        <v>40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41.863999999999997</v>
      </c>
      <c r="AF93" s="83">
        <v>0</v>
      </c>
      <c r="AG93" s="83">
        <v>0</v>
      </c>
      <c r="AH93" s="83">
        <v>0</v>
      </c>
      <c r="AI93" s="83">
        <v>41.863999999999997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40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-40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41.863999999999997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-41.863999999999997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400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400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418.64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418.64</v>
      </c>
      <c r="DF93" s="82">
        <f t="shared" si="59"/>
        <v>81.864000000000004</v>
      </c>
      <c r="DG93" s="82">
        <f t="shared" si="60"/>
        <v>-40</v>
      </c>
      <c r="DH93" s="82">
        <f t="shared" si="61"/>
        <v>0</v>
      </c>
      <c r="DI93" s="82">
        <f t="shared" si="62"/>
        <v>0</v>
      </c>
      <c r="DJ93" s="82">
        <f t="shared" si="63"/>
        <v>-41.863999999999997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-25</v>
      </c>
      <c r="D94" s="83">
        <v>0</v>
      </c>
      <c r="E94" s="83">
        <v>0</v>
      </c>
      <c r="F94" s="83">
        <v>-30.934000000000001</v>
      </c>
      <c r="G94" s="83">
        <v>-55.933999999999997</v>
      </c>
      <c r="H94" s="77"/>
      <c r="I94" s="32">
        <v>92</v>
      </c>
      <c r="J94" s="83">
        <v>25</v>
      </c>
      <c r="K94" s="83">
        <v>0</v>
      </c>
      <c r="L94" s="83">
        <v>0</v>
      </c>
      <c r="M94" s="83">
        <v>0</v>
      </c>
      <c r="N94" s="83">
        <v>25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30.934000000000001</v>
      </c>
      <c r="AF94" s="83">
        <v>0</v>
      </c>
      <c r="AG94" s="83">
        <v>0</v>
      </c>
      <c r="AH94" s="83">
        <v>0</v>
      </c>
      <c r="AI94" s="83">
        <v>30.934000000000001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25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-25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30.934000000000001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-30.934000000000001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250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250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309.34000000000003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309.34000000000003</v>
      </c>
      <c r="DF94" s="82">
        <f t="shared" si="59"/>
        <v>55.933999999999997</v>
      </c>
      <c r="DG94" s="82">
        <f t="shared" si="60"/>
        <v>-25</v>
      </c>
      <c r="DH94" s="82">
        <f t="shared" si="61"/>
        <v>0</v>
      </c>
      <c r="DI94" s="82">
        <f t="shared" si="62"/>
        <v>0</v>
      </c>
      <c r="DJ94" s="82">
        <f t="shared" si="63"/>
        <v>-30.934000000000001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-15</v>
      </c>
      <c r="D95" s="83">
        <v>0</v>
      </c>
      <c r="E95" s="83">
        <v>0</v>
      </c>
      <c r="F95" s="83">
        <v>0</v>
      </c>
      <c r="G95" s="83">
        <v>-15</v>
      </c>
      <c r="H95" s="77"/>
      <c r="I95" s="32">
        <v>93</v>
      </c>
      <c r="J95" s="83">
        <v>15</v>
      </c>
      <c r="K95" s="83">
        <v>0</v>
      </c>
      <c r="L95" s="83">
        <v>0</v>
      </c>
      <c r="M95" s="83">
        <v>0</v>
      </c>
      <c r="N95" s="83">
        <v>15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15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-15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150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150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15</v>
      </c>
      <c r="DG95" s="82">
        <f t="shared" si="60"/>
        <v>-15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-5</v>
      </c>
      <c r="D96" s="83">
        <v>0</v>
      </c>
      <c r="E96" s="83">
        <v>0</v>
      </c>
      <c r="F96" s="83">
        <v>0</v>
      </c>
      <c r="G96" s="83">
        <v>-5</v>
      </c>
      <c r="H96" s="77"/>
      <c r="I96" s="32">
        <v>94</v>
      </c>
      <c r="J96" s="83">
        <v>5</v>
      </c>
      <c r="K96" s="83">
        <v>0</v>
      </c>
      <c r="L96" s="83">
        <v>0</v>
      </c>
      <c r="M96" s="83">
        <v>0</v>
      </c>
      <c r="N96" s="83">
        <v>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5</v>
      </c>
      <c r="DG96" s="82">
        <f t="shared" si="60"/>
        <v>-5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-5</v>
      </c>
      <c r="D97" s="83">
        <v>0</v>
      </c>
      <c r="E97" s="83">
        <v>0</v>
      </c>
      <c r="F97" s="83">
        <v>0</v>
      </c>
      <c r="G97" s="83">
        <v>-5</v>
      </c>
      <c r="H97" s="77"/>
      <c r="I97" s="32">
        <v>95</v>
      </c>
      <c r="J97" s="83">
        <v>5</v>
      </c>
      <c r="K97" s="83">
        <v>0</v>
      </c>
      <c r="L97" s="83">
        <v>0</v>
      </c>
      <c r="M97" s="83">
        <v>0</v>
      </c>
      <c r="N97" s="83">
        <v>5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5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-5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50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50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5</v>
      </c>
      <c r="DG97" s="82">
        <f t="shared" si="60"/>
        <v>-5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-15</v>
      </c>
      <c r="D98" s="83">
        <v>0</v>
      </c>
      <c r="E98" s="83">
        <v>0</v>
      </c>
      <c r="F98" s="83">
        <v>0</v>
      </c>
      <c r="G98" s="83">
        <v>-15</v>
      </c>
      <c r="H98" s="77"/>
      <c r="I98" s="32">
        <v>96</v>
      </c>
      <c r="J98" s="83">
        <v>15</v>
      </c>
      <c r="K98" s="83">
        <v>0</v>
      </c>
      <c r="L98" s="83">
        <v>0</v>
      </c>
      <c r="M98" s="83">
        <v>0</v>
      </c>
      <c r="N98" s="83">
        <v>15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15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-15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3781.2300000000005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3781.2300000000005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15</v>
      </c>
      <c r="DG98" s="82">
        <f t="shared" si="60"/>
        <v>-15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0.64374574999999989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5.8287250000000006E-2</v>
      </c>
      <c r="AY99" s="88">
        <f t="shared" si="65"/>
        <v>-0.70203299999999991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0.68022475000000016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-0.68022475000000016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0.73452650000000008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5.8287250000000006E-2</v>
      </c>
      <c r="CI99" s="90">
        <f t="shared" si="70"/>
        <v>0.79281374999999998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0.68022475000000004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0.68022475000000004</v>
      </c>
      <c r="DE99" s="87"/>
      <c r="DF99" s="82">
        <f t="shared" si="59"/>
        <v>1.3239705000000002</v>
      </c>
      <c r="DG99" s="82">
        <f t="shared" si="60"/>
        <v>-0.70203299999999991</v>
      </c>
      <c r="DH99" s="82">
        <f t="shared" si="61"/>
        <v>0</v>
      </c>
      <c r="DI99" s="82">
        <f t="shared" si="62"/>
        <v>0</v>
      </c>
      <c r="DJ99" s="82">
        <f t="shared" si="63"/>
        <v>-0.62193750000000014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481.64</v>
      </c>
      <c r="C3" s="172">
        <f ca="1">$B3*C$1/100</f>
        <v>357.77284777212742</v>
      </c>
      <c r="D3" s="173">
        <f t="shared" ref="D3:F18" ca="1" si="0">$B3*D$1/100</f>
        <v>115.24506075019065</v>
      </c>
      <c r="E3" s="173">
        <f t="shared" ca="1" si="0"/>
        <v>6.5703592687374615</v>
      </c>
      <c r="F3" s="174">
        <f t="shared" ca="1" si="0"/>
        <v>2.051732208944482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465.46</v>
      </c>
      <c r="I3" s="175">
        <f ca="1">INDIRECT("BRPL_EOD!" &amp; $V$3 &amp; X3)</f>
        <v>341.58</v>
      </c>
      <c r="J3" s="173">
        <f ca="1">INDIRECT("BYPL_EOD!" &amp; $V$3 &amp; X3)</f>
        <v>115.26</v>
      </c>
      <c r="K3" s="173">
        <f ca="1">INDIRECT("TPDDL_EOD!" &amp; $V$3 &amp; X3)</f>
        <v>6.55</v>
      </c>
      <c r="L3" s="173">
        <f ca="1">INDIRECT("NDMC_EOD!" &amp; $V$3 &amp; X3)</f>
        <v>2.0699999999999998</v>
      </c>
      <c r="M3" s="174">
        <f ca="1">SUM(I3:L3)</f>
        <v>465.46</v>
      </c>
      <c r="N3" s="172">
        <f ca="1">INDIRECT("BRPL_ISGS_exbus!" &amp; $V$3 &amp; X3)</f>
        <v>341.58</v>
      </c>
      <c r="O3" s="173">
        <f ca="1">INDIRECT("BYPL_ISGS_exbus!" &amp; $V$3 &amp; X3)</f>
        <v>115.26</v>
      </c>
      <c r="P3" s="173">
        <f ca="1">INDIRECT("TPDDL_ISGS_exbus!" &amp; $V$3 &amp; X3)</f>
        <v>6.55</v>
      </c>
      <c r="Q3" s="173">
        <f ca="1">INDIRECT("NDMC_ISGS_exbus!" &amp; $V$3 &amp; X3)</f>
        <v>2.0699999999999998</v>
      </c>
      <c r="R3" s="174">
        <f ca="1">SUM(N3:Q3)</f>
        <v>465.46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343.03</v>
      </c>
      <c r="C4" s="176">
        <f t="shared" ref="C4:F35" ca="1" si="4">$B4*C$1/100</f>
        <v>254.81027317347574</v>
      </c>
      <c r="D4" s="177">
        <f t="shared" ca="1" si="0"/>
        <v>82.078966010169211</v>
      </c>
      <c r="E4" s="177">
        <f t="shared" ca="1" si="0"/>
        <v>4.6794916118989516</v>
      </c>
      <c r="F4" s="178">
        <f t="shared" ca="1" si="0"/>
        <v>1.4612692044560784</v>
      </c>
      <c r="G4" s="179">
        <f t="shared" ca="1" si="1"/>
        <v>0</v>
      </c>
      <c r="H4" s="179">
        <f t="shared" ca="1" si="2"/>
        <v>331.5</v>
      </c>
      <c r="I4" s="180">
        <f t="shared" ref="I4:I67" ca="1" si="5">INDIRECT("BRPL_EOD!" &amp; $V$3 &amp; X4)</f>
        <v>246.24</v>
      </c>
      <c r="J4" s="177">
        <f t="shared" ref="J4:J67" ca="1" si="6">INDIRECT("BYPL_EOD!" &amp; $V$3 &amp; X4)</f>
        <v>79.33</v>
      </c>
      <c r="K4" s="177">
        <f t="shared" ref="K4:K67" ca="1" si="7">INDIRECT("TPDDL_EOD!" &amp; $V$3 &amp; X4)</f>
        <v>4.51</v>
      </c>
      <c r="L4" s="177">
        <f t="shared" ref="L4:L67" ca="1" si="8">INDIRECT("NDMC_EOD!" &amp; $V$3 &amp; X4)</f>
        <v>1.43</v>
      </c>
      <c r="M4" s="178">
        <f t="shared" ref="M4:M67" ca="1" si="9">SUM(I4:L4)</f>
        <v>331.51</v>
      </c>
      <c r="N4" s="176">
        <f t="shared" ref="N4:N67" ca="1" si="10">INDIRECT("BRPL_ISGS_exbus!" &amp; $V$3 &amp; X4)</f>
        <v>246.23257216976864</v>
      </c>
      <c r="O4" s="177">
        <f t="shared" ref="O4:O67" ca="1" si="11">INDIRECT("BYPL_ISGS_exbus!" &amp; $V$3 &amp; X4)</f>
        <v>79.327607010346597</v>
      </c>
      <c r="P4" s="177">
        <f t="shared" ref="P4:P67" ca="1" si="12">INDIRECT("TPDDL_ISGS_exbus!" &amp; $V$3 &amp; X4)</f>
        <v>4.5098639558384361</v>
      </c>
      <c r="Q4" s="177">
        <f t="shared" ref="Q4:Q67" ca="1" si="13">INDIRECT("NDMC_ISGS_exbus!" &amp; $V$3 &amp; X4)</f>
        <v>1.4299568640463334</v>
      </c>
      <c r="R4" s="178">
        <f t="shared" ref="R4:R67" ca="1" si="14">SUM(N4:Q4)</f>
        <v>331.50000000000006</v>
      </c>
      <c r="W4" s="47"/>
      <c r="X4" s="47">
        <v>4</v>
      </c>
    </row>
    <row r="5" spans="1:24">
      <c r="A5" s="62" t="s">
        <v>47</v>
      </c>
      <c r="B5" s="171">
        <f t="shared" ca="1" si="3"/>
        <v>343.03</v>
      </c>
      <c r="C5" s="176">
        <f t="shared" ca="1" si="4"/>
        <v>254.81027317347574</v>
      </c>
      <c r="D5" s="177">
        <f t="shared" ca="1" si="0"/>
        <v>82.078966010169211</v>
      </c>
      <c r="E5" s="177">
        <f t="shared" ca="1" si="0"/>
        <v>4.6794916118989516</v>
      </c>
      <c r="F5" s="178">
        <f t="shared" ca="1" si="0"/>
        <v>1.4612692044560784</v>
      </c>
      <c r="G5" s="179">
        <f t="shared" ca="1" si="1"/>
        <v>0</v>
      </c>
      <c r="H5" s="179">
        <f t="shared" ca="1" si="2"/>
        <v>292.77</v>
      </c>
      <c r="I5" s="180">
        <f t="shared" ca="1" si="5"/>
        <v>246.24</v>
      </c>
      <c r="J5" s="177">
        <f t="shared" ca="1" si="6"/>
        <v>42.62</v>
      </c>
      <c r="K5" s="177">
        <f t="shared" ca="1" si="7"/>
        <v>2.48</v>
      </c>
      <c r="L5" s="177">
        <f t="shared" ca="1" si="8"/>
        <v>1.43</v>
      </c>
      <c r="M5" s="178">
        <f t="shared" ca="1" si="9"/>
        <v>292.77000000000004</v>
      </c>
      <c r="N5" s="176">
        <f t="shared" ca="1" si="10"/>
        <v>246.23999999999995</v>
      </c>
      <c r="O5" s="177">
        <f t="shared" ca="1" si="11"/>
        <v>42.61999999999999</v>
      </c>
      <c r="P5" s="177">
        <f t="shared" ca="1" si="12"/>
        <v>2.4799999999999995</v>
      </c>
      <c r="Q5" s="177">
        <f t="shared" ca="1" si="13"/>
        <v>1.4299999999999997</v>
      </c>
      <c r="R5" s="178">
        <f t="shared" ca="1" si="14"/>
        <v>292.77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343.03</v>
      </c>
      <c r="C6" s="176">
        <f t="shared" ca="1" si="4"/>
        <v>254.81027317347574</v>
      </c>
      <c r="D6" s="177">
        <f t="shared" ca="1" si="0"/>
        <v>82.078966010169211</v>
      </c>
      <c r="E6" s="177">
        <f t="shared" ca="1" si="0"/>
        <v>4.6794916118989516</v>
      </c>
      <c r="F6" s="178">
        <f t="shared" ca="1" si="0"/>
        <v>1.4612692044560784</v>
      </c>
      <c r="G6" s="179">
        <f t="shared" ca="1" si="1"/>
        <v>0</v>
      </c>
      <c r="H6" s="179">
        <f t="shared" ca="1" si="2"/>
        <v>292.77</v>
      </c>
      <c r="I6" s="180">
        <f t="shared" ca="1" si="5"/>
        <v>246.24</v>
      </c>
      <c r="J6" s="177">
        <f t="shared" ca="1" si="6"/>
        <v>42.62</v>
      </c>
      <c r="K6" s="177">
        <f t="shared" ca="1" si="7"/>
        <v>2.48</v>
      </c>
      <c r="L6" s="177">
        <f t="shared" ca="1" si="8"/>
        <v>1.43</v>
      </c>
      <c r="M6" s="178">
        <f t="shared" ca="1" si="9"/>
        <v>292.77000000000004</v>
      </c>
      <c r="N6" s="176">
        <f t="shared" ca="1" si="10"/>
        <v>246.23999999999995</v>
      </c>
      <c r="O6" s="177">
        <f t="shared" ca="1" si="11"/>
        <v>42.61999999999999</v>
      </c>
      <c r="P6" s="177">
        <f t="shared" ca="1" si="12"/>
        <v>2.4799999999999995</v>
      </c>
      <c r="Q6" s="177">
        <f t="shared" ca="1" si="13"/>
        <v>1.4299999999999997</v>
      </c>
      <c r="R6" s="178">
        <f t="shared" ca="1" si="14"/>
        <v>292.77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343.03</v>
      </c>
      <c r="C7" s="176">
        <f t="shared" ca="1" si="4"/>
        <v>254.81027317347574</v>
      </c>
      <c r="D7" s="177">
        <f t="shared" ca="1" si="0"/>
        <v>82.078966010169211</v>
      </c>
      <c r="E7" s="177">
        <f t="shared" ca="1" si="0"/>
        <v>4.6794916118989516</v>
      </c>
      <c r="F7" s="178">
        <f t="shared" ca="1" si="0"/>
        <v>1.4612692044560784</v>
      </c>
      <c r="G7" s="179">
        <f t="shared" ca="1" si="1"/>
        <v>0</v>
      </c>
      <c r="H7" s="179">
        <f t="shared" ca="1" si="2"/>
        <v>320.44</v>
      </c>
      <c r="I7" s="180">
        <f t="shared" ca="1" si="5"/>
        <v>239.49</v>
      </c>
      <c r="J7" s="177">
        <f t="shared" ca="1" si="6"/>
        <v>77.16</v>
      </c>
      <c r="K7" s="177">
        <f t="shared" ca="1" si="7"/>
        <v>2.42</v>
      </c>
      <c r="L7" s="177">
        <f t="shared" ca="1" si="8"/>
        <v>1.39</v>
      </c>
      <c r="M7" s="178">
        <f t="shared" ca="1" si="9"/>
        <v>320.45999999999998</v>
      </c>
      <c r="N7" s="176">
        <f t="shared" ca="1" si="10"/>
        <v>239.47505336079388</v>
      </c>
      <c r="O7" s="177">
        <f t="shared" ca="1" si="11"/>
        <v>77.155184422392807</v>
      </c>
      <c r="P7" s="177">
        <f t="shared" ca="1" si="12"/>
        <v>2.4198489671097798</v>
      </c>
      <c r="Q7" s="177">
        <f t="shared" ca="1" si="13"/>
        <v>1.3899132497035511</v>
      </c>
      <c r="R7" s="178">
        <f t="shared" ca="1" si="14"/>
        <v>320.44</v>
      </c>
      <c r="W7" s="47"/>
      <c r="X7" s="47">
        <v>7</v>
      </c>
    </row>
    <row r="8" spans="1:24">
      <c r="A8" s="62" t="s">
        <v>50</v>
      </c>
      <c r="B8" s="171">
        <f t="shared" ca="1" si="3"/>
        <v>343.03</v>
      </c>
      <c r="C8" s="176">
        <f t="shared" ca="1" si="4"/>
        <v>254.81027317347574</v>
      </c>
      <c r="D8" s="177">
        <f t="shared" ca="1" si="0"/>
        <v>82.078966010169211</v>
      </c>
      <c r="E8" s="177">
        <f t="shared" ca="1" si="0"/>
        <v>4.6794916118989516</v>
      </c>
      <c r="F8" s="178">
        <f t="shared" ca="1" si="0"/>
        <v>1.4612692044560784</v>
      </c>
      <c r="G8" s="179">
        <f t="shared" ca="1" si="1"/>
        <v>0</v>
      </c>
      <c r="H8" s="179">
        <f t="shared" ca="1" si="2"/>
        <v>312.83</v>
      </c>
      <c r="I8" s="180">
        <f t="shared" ca="1" si="5"/>
        <v>254.8</v>
      </c>
      <c r="J8" s="177">
        <f t="shared" ca="1" si="6"/>
        <v>53.51</v>
      </c>
      <c r="K8" s="177">
        <f t="shared" ca="1" si="7"/>
        <v>3.04</v>
      </c>
      <c r="L8" s="177">
        <f t="shared" ca="1" si="8"/>
        <v>1.48</v>
      </c>
      <c r="M8" s="178">
        <f t="shared" ca="1" si="9"/>
        <v>312.83000000000004</v>
      </c>
      <c r="N8" s="176">
        <f t="shared" ca="1" si="10"/>
        <v>254.79999999999995</v>
      </c>
      <c r="O8" s="177">
        <f t="shared" ca="1" si="11"/>
        <v>53.509999999999991</v>
      </c>
      <c r="P8" s="177">
        <f t="shared" ca="1" si="12"/>
        <v>3.0399999999999996</v>
      </c>
      <c r="Q8" s="177">
        <f t="shared" ca="1" si="13"/>
        <v>1.4799999999999998</v>
      </c>
      <c r="R8" s="178">
        <f t="shared" ca="1" si="14"/>
        <v>312.83</v>
      </c>
      <c r="W8" s="47"/>
      <c r="X8" s="47">
        <v>8</v>
      </c>
    </row>
    <row r="9" spans="1:24">
      <c r="A9" s="62" t="s">
        <v>51</v>
      </c>
      <c r="B9" s="171">
        <f t="shared" ca="1" si="3"/>
        <v>343.03</v>
      </c>
      <c r="C9" s="176">
        <f t="shared" ca="1" si="4"/>
        <v>254.81027317347574</v>
      </c>
      <c r="D9" s="177">
        <f t="shared" ca="1" si="0"/>
        <v>82.078966010169211</v>
      </c>
      <c r="E9" s="177">
        <f t="shared" ca="1" si="0"/>
        <v>4.6794916118989516</v>
      </c>
      <c r="F9" s="178">
        <f t="shared" ca="1" si="0"/>
        <v>1.4612692044560784</v>
      </c>
      <c r="G9" s="179">
        <f t="shared" ca="1" si="1"/>
        <v>0</v>
      </c>
      <c r="H9" s="179">
        <f t="shared" ca="1" si="2"/>
        <v>291.33999999999997</v>
      </c>
      <c r="I9" s="180">
        <f t="shared" ca="1" si="5"/>
        <v>246.24</v>
      </c>
      <c r="J9" s="177">
        <f t="shared" ca="1" si="6"/>
        <v>41.19</v>
      </c>
      <c r="K9" s="177">
        <f t="shared" ca="1" si="7"/>
        <v>2.48</v>
      </c>
      <c r="L9" s="177">
        <f t="shared" ca="1" si="8"/>
        <v>1.43</v>
      </c>
      <c r="M9" s="178">
        <f t="shared" ca="1" si="9"/>
        <v>291.34000000000003</v>
      </c>
      <c r="N9" s="176">
        <f t="shared" ca="1" si="10"/>
        <v>246.23999999999995</v>
      </c>
      <c r="O9" s="177">
        <f t="shared" ca="1" si="11"/>
        <v>41.189999999999991</v>
      </c>
      <c r="P9" s="177">
        <f t="shared" ca="1" si="12"/>
        <v>2.4799999999999995</v>
      </c>
      <c r="Q9" s="177">
        <f t="shared" ca="1" si="13"/>
        <v>1.4299999999999997</v>
      </c>
      <c r="R9" s="178">
        <f t="shared" ca="1" si="14"/>
        <v>291.33999999999997</v>
      </c>
      <c r="W9" s="47"/>
      <c r="X9" s="47">
        <v>9</v>
      </c>
    </row>
    <row r="10" spans="1:24">
      <c r="A10" s="62" t="s">
        <v>52</v>
      </c>
      <c r="B10" s="171">
        <f t="shared" ca="1" si="3"/>
        <v>343.03</v>
      </c>
      <c r="C10" s="176">
        <f t="shared" ca="1" si="4"/>
        <v>254.81027317347574</v>
      </c>
      <c r="D10" s="177">
        <f t="shared" ca="1" si="0"/>
        <v>82.078966010169211</v>
      </c>
      <c r="E10" s="177">
        <f t="shared" ca="1" si="0"/>
        <v>4.6794916118989516</v>
      </c>
      <c r="F10" s="178">
        <f t="shared" ca="1" si="0"/>
        <v>1.4612692044560784</v>
      </c>
      <c r="G10" s="179">
        <f t="shared" ca="1" si="1"/>
        <v>0</v>
      </c>
      <c r="H10" s="179">
        <f t="shared" ca="1" si="2"/>
        <v>291.33999999999997</v>
      </c>
      <c r="I10" s="180">
        <f t="shared" ca="1" si="5"/>
        <v>246.24</v>
      </c>
      <c r="J10" s="177">
        <f t="shared" ca="1" si="6"/>
        <v>41.19</v>
      </c>
      <c r="K10" s="177">
        <f t="shared" ca="1" si="7"/>
        <v>2.48</v>
      </c>
      <c r="L10" s="177">
        <f t="shared" ca="1" si="8"/>
        <v>1.43</v>
      </c>
      <c r="M10" s="178">
        <f t="shared" ca="1" si="9"/>
        <v>291.34000000000003</v>
      </c>
      <c r="N10" s="176">
        <f t="shared" ca="1" si="10"/>
        <v>246.23999999999995</v>
      </c>
      <c r="O10" s="177">
        <f t="shared" ca="1" si="11"/>
        <v>41.189999999999991</v>
      </c>
      <c r="P10" s="177">
        <f t="shared" ca="1" si="12"/>
        <v>2.4799999999999995</v>
      </c>
      <c r="Q10" s="177">
        <f t="shared" ca="1" si="13"/>
        <v>1.4299999999999997</v>
      </c>
      <c r="R10" s="178">
        <f t="shared" ca="1" si="14"/>
        <v>291.33999999999997</v>
      </c>
      <c r="W10" s="47"/>
      <c r="X10" s="47">
        <v>10</v>
      </c>
    </row>
    <row r="11" spans="1:24">
      <c r="A11" s="62" t="s">
        <v>53</v>
      </c>
      <c r="B11" s="171">
        <f t="shared" ca="1" si="3"/>
        <v>343.03</v>
      </c>
      <c r="C11" s="176">
        <f t="shared" ca="1" si="4"/>
        <v>254.81027317347574</v>
      </c>
      <c r="D11" s="177">
        <f t="shared" ca="1" si="0"/>
        <v>82.078966010169211</v>
      </c>
      <c r="E11" s="177">
        <f t="shared" ca="1" si="0"/>
        <v>4.6794916118989516</v>
      </c>
      <c r="F11" s="178">
        <f t="shared" ca="1" si="0"/>
        <v>1.4612692044560784</v>
      </c>
      <c r="G11" s="179">
        <f t="shared" ca="1" si="1"/>
        <v>0</v>
      </c>
      <c r="H11" s="179">
        <f t="shared" ca="1" si="2"/>
        <v>291.33999999999997</v>
      </c>
      <c r="I11" s="180">
        <f t="shared" ca="1" si="5"/>
        <v>246.24</v>
      </c>
      <c r="J11" s="177">
        <f t="shared" ca="1" si="6"/>
        <v>41.19</v>
      </c>
      <c r="K11" s="177">
        <f t="shared" ca="1" si="7"/>
        <v>2.48</v>
      </c>
      <c r="L11" s="177">
        <f t="shared" ca="1" si="8"/>
        <v>1.43</v>
      </c>
      <c r="M11" s="178">
        <f t="shared" ca="1" si="9"/>
        <v>291.34000000000003</v>
      </c>
      <c r="N11" s="176">
        <f t="shared" ca="1" si="10"/>
        <v>246.23999999999995</v>
      </c>
      <c r="O11" s="177">
        <f t="shared" ca="1" si="11"/>
        <v>41.189999999999991</v>
      </c>
      <c r="P11" s="177">
        <f t="shared" ca="1" si="12"/>
        <v>2.4799999999999995</v>
      </c>
      <c r="Q11" s="177">
        <f t="shared" ca="1" si="13"/>
        <v>1.4299999999999997</v>
      </c>
      <c r="R11" s="178">
        <f t="shared" ca="1" si="14"/>
        <v>291.33999999999997</v>
      </c>
      <c r="W11" s="47"/>
      <c r="X11" s="47">
        <v>11</v>
      </c>
    </row>
    <row r="12" spans="1:24">
      <c r="A12" s="62" t="s">
        <v>54</v>
      </c>
      <c r="B12" s="171">
        <f t="shared" ca="1" si="3"/>
        <v>343.03</v>
      </c>
      <c r="C12" s="176">
        <f t="shared" ca="1" si="4"/>
        <v>254.81027317347574</v>
      </c>
      <c r="D12" s="177">
        <f t="shared" ca="1" si="0"/>
        <v>82.078966010169211</v>
      </c>
      <c r="E12" s="177">
        <f t="shared" ca="1" si="0"/>
        <v>4.6794916118989516</v>
      </c>
      <c r="F12" s="178">
        <f t="shared" ca="1" si="0"/>
        <v>1.4612692044560784</v>
      </c>
      <c r="G12" s="179">
        <f t="shared" ca="1" si="1"/>
        <v>0</v>
      </c>
      <c r="H12" s="179">
        <f t="shared" ca="1" si="2"/>
        <v>291.33999999999997</v>
      </c>
      <c r="I12" s="180">
        <f t="shared" ca="1" si="5"/>
        <v>246.24</v>
      </c>
      <c r="J12" s="177">
        <f t="shared" ca="1" si="6"/>
        <v>41.19</v>
      </c>
      <c r="K12" s="177">
        <f t="shared" ca="1" si="7"/>
        <v>2.48</v>
      </c>
      <c r="L12" s="177">
        <f t="shared" ca="1" si="8"/>
        <v>1.43</v>
      </c>
      <c r="M12" s="178">
        <f t="shared" ca="1" si="9"/>
        <v>291.34000000000003</v>
      </c>
      <c r="N12" s="176">
        <f t="shared" ca="1" si="10"/>
        <v>246.23999999999995</v>
      </c>
      <c r="O12" s="177">
        <f t="shared" ca="1" si="11"/>
        <v>41.189999999999991</v>
      </c>
      <c r="P12" s="177">
        <f t="shared" ca="1" si="12"/>
        <v>2.4799999999999995</v>
      </c>
      <c r="Q12" s="177">
        <f t="shared" ca="1" si="13"/>
        <v>1.4299999999999997</v>
      </c>
      <c r="R12" s="178">
        <f t="shared" ca="1" si="14"/>
        <v>291.33999999999997</v>
      </c>
      <c r="W12" s="47"/>
      <c r="X12" s="47">
        <v>12</v>
      </c>
    </row>
    <row r="13" spans="1:24">
      <c r="A13" s="62" t="s">
        <v>55</v>
      </c>
      <c r="B13" s="171">
        <f t="shared" ca="1" si="3"/>
        <v>343.03</v>
      </c>
      <c r="C13" s="176">
        <f t="shared" ca="1" si="4"/>
        <v>254.81027317347574</v>
      </c>
      <c r="D13" s="177">
        <f t="shared" ca="1" si="0"/>
        <v>82.078966010169211</v>
      </c>
      <c r="E13" s="177">
        <f t="shared" ca="1" si="0"/>
        <v>4.6794916118989516</v>
      </c>
      <c r="F13" s="178">
        <f t="shared" ca="1" si="0"/>
        <v>1.4612692044560784</v>
      </c>
      <c r="G13" s="179">
        <f t="shared" ca="1" si="1"/>
        <v>0</v>
      </c>
      <c r="H13" s="179">
        <f t="shared" ca="1" si="2"/>
        <v>289.95999999999998</v>
      </c>
      <c r="I13" s="180">
        <f t="shared" ca="1" si="5"/>
        <v>246.24</v>
      </c>
      <c r="J13" s="177">
        <f t="shared" ca="1" si="6"/>
        <v>39.81</v>
      </c>
      <c r="K13" s="177">
        <f t="shared" ca="1" si="7"/>
        <v>2.48</v>
      </c>
      <c r="L13" s="177">
        <f t="shared" ca="1" si="8"/>
        <v>1.43</v>
      </c>
      <c r="M13" s="178">
        <f t="shared" ca="1" si="9"/>
        <v>289.96000000000004</v>
      </c>
      <c r="N13" s="176">
        <f t="shared" ca="1" si="10"/>
        <v>246.23999999999995</v>
      </c>
      <c r="O13" s="177">
        <f t="shared" ca="1" si="11"/>
        <v>39.809999999999995</v>
      </c>
      <c r="P13" s="177">
        <f t="shared" ca="1" si="12"/>
        <v>2.4799999999999995</v>
      </c>
      <c r="Q13" s="177">
        <f t="shared" ca="1" si="13"/>
        <v>1.4299999999999997</v>
      </c>
      <c r="R13" s="178">
        <f t="shared" ca="1" si="14"/>
        <v>289.95999999999998</v>
      </c>
      <c r="W13" s="47"/>
      <c r="X13" s="47">
        <v>13</v>
      </c>
    </row>
    <row r="14" spans="1:24">
      <c r="A14" s="62" t="s">
        <v>56</v>
      </c>
      <c r="B14" s="171">
        <f t="shared" ca="1" si="3"/>
        <v>343.03</v>
      </c>
      <c r="C14" s="176">
        <f t="shared" ca="1" si="4"/>
        <v>254.81027317347574</v>
      </c>
      <c r="D14" s="177">
        <f t="shared" ca="1" si="0"/>
        <v>82.078966010169211</v>
      </c>
      <c r="E14" s="177">
        <f t="shared" ca="1" si="0"/>
        <v>4.6794916118989516</v>
      </c>
      <c r="F14" s="178">
        <f t="shared" ca="1" si="0"/>
        <v>1.4612692044560784</v>
      </c>
      <c r="G14" s="179">
        <f t="shared" ca="1" si="1"/>
        <v>0</v>
      </c>
      <c r="H14" s="179">
        <f t="shared" ca="1" si="2"/>
        <v>289.95999999999998</v>
      </c>
      <c r="I14" s="180">
        <f t="shared" ca="1" si="5"/>
        <v>246.24</v>
      </c>
      <c r="J14" s="177">
        <f t="shared" ca="1" si="6"/>
        <v>39.81</v>
      </c>
      <c r="K14" s="177">
        <f t="shared" ca="1" si="7"/>
        <v>2.48</v>
      </c>
      <c r="L14" s="177">
        <f t="shared" ca="1" si="8"/>
        <v>1.43</v>
      </c>
      <c r="M14" s="178">
        <f t="shared" ca="1" si="9"/>
        <v>289.96000000000004</v>
      </c>
      <c r="N14" s="176">
        <f t="shared" ca="1" si="10"/>
        <v>246.23999999999995</v>
      </c>
      <c r="O14" s="177">
        <f t="shared" ca="1" si="11"/>
        <v>39.809999999999995</v>
      </c>
      <c r="P14" s="177">
        <f t="shared" ca="1" si="12"/>
        <v>2.4799999999999995</v>
      </c>
      <c r="Q14" s="177">
        <f t="shared" ca="1" si="13"/>
        <v>1.4299999999999997</v>
      </c>
      <c r="R14" s="178">
        <f t="shared" ca="1" si="14"/>
        <v>289.95999999999998</v>
      </c>
      <c r="W14" s="47"/>
      <c r="X14" s="47">
        <v>14</v>
      </c>
    </row>
    <row r="15" spans="1:24">
      <c r="A15" s="62" t="s">
        <v>57</v>
      </c>
      <c r="B15" s="171">
        <f t="shared" ca="1" si="3"/>
        <v>343.03</v>
      </c>
      <c r="C15" s="176">
        <f t="shared" ca="1" si="4"/>
        <v>254.81027317347574</v>
      </c>
      <c r="D15" s="177">
        <f t="shared" ca="1" si="0"/>
        <v>82.078966010169211</v>
      </c>
      <c r="E15" s="177">
        <f t="shared" ca="1" si="0"/>
        <v>4.6794916118989516</v>
      </c>
      <c r="F15" s="178">
        <f t="shared" ca="1" si="0"/>
        <v>1.4612692044560784</v>
      </c>
      <c r="G15" s="179">
        <f t="shared" ca="1" si="1"/>
        <v>0</v>
      </c>
      <c r="H15" s="179">
        <f t="shared" ca="1" si="2"/>
        <v>289.95999999999998</v>
      </c>
      <c r="I15" s="180">
        <f t="shared" ca="1" si="5"/>
        <v>246.24</v>
      </c>
      <c r="J15" s="177">
        <f t="shared" ca="1" si="6"/>
        <v>39.81</v>
      </c>
      <c r="K15" s="177">
        <f t="shared" ca="1" si="7"/>
        <v>2.48</v>
      </c>
      <c r="L15" s="177">
        <f t="shared" ca="1" si="8"/>
        <v>1.43</v>
      </c>
      <c r="M15" s="178">
        <f t="shared" ca="1" si="9"/>
        <v>289.96000000000004</v>
      </c>
      <c r="N15" s="176">
        <f t="shared" ca="1" si="10"/>
        <v>246.23999999999995</v>
      </c>
      <c r="O15" s="177">
        <f t="shared" ca="1" si="11"/>
        <v>39.809999999999995</v>
      </c>
      <c r="P15" s="177">
        <f t="shared" ca="1" si="12"/>
        <v>2.4799999999999995</v>
      </c>
      <c r="Q15" s="177">
        <f t="shared" ca="1" si="13"/>
        <v>1.4299999999999997</v>
      </c>
      <c r="R15" s="178">
        <f t="shared" ca="1" si="14"/>
        <v>289.95999999999998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343.03</v>
      </c>
      <c r="C16" s="176">
        <f t="shared" ca="1" si="4"/>
        <v>254.81027317347574</v>
      </c>
      <c r="D16" s="177">
        <f t="shared" ca="1" si="0"/>
        <v>82.078966010169211</v>
      </c>
      <c r="E16" s="177">
        <f t="shared" ca="1" si="0"/>
        <v>4.6794916118989516</v>
      </c>
      <c r="F16" s="178">
        <f t="shared" ca="1" si="0"/>
        <v>1.4612692044560784</v>
      </c>
      <c r="G16" s="179">
        <f t="shared" ca="1" si="1"/>
        <v>0</v>
      </c>
      <c r="H16" s="179">
        <f t="shared" ca="1" si="2"/>
        <v>289.95999999999998</v>
      </c>
      <c r="I16" s="180">
        <f t="shared" ca="1" si="5"/>
        <v>246.24</v>
      </c>
      <c r="J16" s="177">
        <f t="shared" ca="1" si="6"/>
        <v>39.81</v>
      </c>
      <c r="K16" s="177">
        <f t="shared" ca="1" si="7"/>
        <v>2.48</v>
      </c>
      <c r="L16" s="177">
        <f t="shared" ca="1" si="8"/>
        <v>1.43</v>
      </c>
      <c r="M16" s="178">
        <f t="shared" ca="1" si="9"/>
        <v>289.96000000000004</v>
      </c>
      <c r="N16" s="176">
        <f t="shared" ca="1" si="10"/>
        <v>246.23999999999995</v>
      </c>
      <c r="O16" s="177">
        <f t="shared" ca="1" si="11"/>
        <v>39.809999999999995</v>
      </c>
      <c r="P16" s="177">
        <f t="shared" ca="1" si="12"/>
        <v>2.4799999999999995</v>
      </c>
      <c r="Q16" s="177">
        <f t="shared" ca="1" si="13"/>
        <v>1.4299999999999997</v>
      </c>
      <c r="R16" s="178">
        <f t="shared" ca="1" si="14"/>
        <v>289.95999999999998</v>
      </c>
      <c r="W16" s="47"/>
      <c r="X16" s="47">
        <v>16</v>
      </c>
    </row>
    <row r="17" spans="1:24">
      <c r="A17" s="62" t="s">
        <v>59</v>
      </c>
      <c r="B17" s="171">
        <f t="shared" ca="1" si="3"/>
        <v>343.03</v>
      </c>
      <c r="C17" s="176">
        <f t="shared" ca="1" si="4"/>
        <v>254.81027317347574</v>
      </c>
      <c r="D17" s="177">
        <f t="shared" ca="1" si="0"/>
        <v>82.078966010169211</v>
      </c>
      <c r="E17" s="177">
        <f t="shared" ca="1" si="0"/>
        <v>4.6794916118989516</v>
      </c>
      <c r="F17" s="178">
        <f t="shared" ca="1" si="0"/>
        <v>1.4612692044560784</v>
      </c>
      <c r="G17" s="179">
        <f t="shared" ca="1" si="1"/>
        <v>0</v>
      </c>
      <c r="H17" s="179">
        <f t="shared" ca="1" si="2"/>
        <v>289.95999999999998</v>
      </c>
      <c r="I17" s="180">
        <f t="shared" ca="1" si="5"/>
        <v>246.24</v>
      </c>
      <c r="J17" s="177">
        <f t="shared" ca="1" si="6"/>
        <v>39.81</v>
      </c>
      <c r="K17" s="177">
        <f t="shared" ca="1" si="7"/>
        <v>2.48</v>
      </c>
      <c r="L17" s="177">
        <f t="shared" ca="1" si="8"/>
        <v>1.43</v>
      </c>
      <c r="M17" s="178">
        <f t="shared" ca="1" si="9"/>
        <v>289.96000000000004</v>
      </c>
      <c r="N17" s="176">
        <f t="shared" ca="1" si="10"/>
        <v>246.23999999999995</v>
      </c>
      <c r="O17" s="177">
        <f t="shared" ca="1" si="11"/>
        <v>39.809999999999995</v>
      </c>
      <c r="P17" s="177">
        <f t="shared" ca="1" si="12"/>
        <v>2.4799999999999995</v>
      </c>
      <c r="Q17" s="177">
        <f t="shared" ca="1" si="13"/>
        <v>1.4299999999999997</v>
      </c>
      <c r="R17" s="178">
        <f t="shared" ca="1" si="14"/>
        <v>289.95999999999998</v>
      </c>
      <c r="W17" s="47"/>
      <c r="X17" s="47">
        <v>17</v>
      </c>
    </row>
    <row r="18" spans="1:24">
      <c r="A18" s="62" t="s">
        <v>60</v>
      </c>
      <c r="B18" s="171">
        <f t="shared" ca="1" si="3"/>
        <v>343.03</v>
      </c>
      <c r="C18" s="176">
        <f t="shared" ca="1" si="4"/>
        <v>254.81027317347574</v>
      </c>
      <c r="D18" s="177">
        <f t="shared" ca="1" si="0"/>
        <v>82.078966010169211</v>
      </c>
      <c r="E18" s="177">
        <f t="shared" ca="1" si="0"/>
        <v>4.6794916118989516</v>
      </c>
      <c r="F18" s="178">
        <f t="shared" ca="1" si="0"/>
        <v>1.4612692044560784</v>
      </c>
      <c r="G18" s="179">
        <f t="shared" ca="1" si="1"/>
        <v>0</v>
      </c>
      <c r="H18" s="179">
        <f t="shared" ca="1" si="2"/>
        <v>289.95999999999998</v>
      </c>
      <c r="I18" s="180">
        <f t="shared" ca="1" si="5"/>
        <v>246.24</v>
      </c>
      <c r="J18" s="177">
        <f t="shared" ca="1" si="6"/>
        <v>39.81</v>
      </c>
      <c r="K18" s="177">
        <f t="shared" ca="1" si="7"/>
        <v>2.48</v>
      </c>
      <c r="L18" s="177">
        <f t="shared" ca="1" si="8"/>
        <v>1.43</v>
      </c>
      <c r="M18" s="178">
        <f t="shared" ca="1" si="9"/>
        <v>289.96000000000004</v>
      </c>
      <c r="N18" s="176">
        <f t="shared" ca="1" si="10"/>
        <v>246.23999999999995</v>
      </c>
      <c r="O18" s="177">
        <f t="shared" ca="1" si="11"/>
        <v>39.809999999999995</v>
      </c>
      <c r="P18" s="177">
        <f t="shared" ca="1" si="12"/>
        <v>2.4799999999999995</v>
      </c>
      <c r="Q18" s="177">
        <f t="shared" ca="1" si="13"/>
        <v>1.4299999999999997</v>
      </c>
      <c r="R18" s="178">
        <f t="shared" ca="1" si="14"/>
        <v>289.95999999999998</v>
      </c>
      <c r="W18" s="47"/>
      <c r="X18" s="47">
        <v>18</v>
      </c>
    </row>
    <row r="19" spans="1:24">
      <c r="A19" s="62" t="s">
        <v>61</v>
      </c>
      <c r="B19" s="171">
        <f t="shared" ca="1" si="3"/>
        <v>343.03</v>
      </c>
      <c r="C19" s="176">
        <f t="shared" ca="1" si="4"/>
        <v>254.81027317347574</v>
      </c>
      <c r="D19" s="177">
        <f t="shared" ca="1" si="4"/>
        <v>82.078966010169211</v>
      </c>
      <c r="E19" s="177">
        <f t="shared" ca="1" si="4"/>
        <v>4.6794916118989516</v>
      </c>
      <c r="F19" s="178">
        <f t="shared" ca="1" si="4"/>
        <v>1.4612692044560784</v>
      </c>
      <c r="G19" s="179">
        <f t="shared" ca="1" si="1"/>
        <v>0</v>
      </c>
      <c r="H19" s="179">
        <f t="shared" ca="1" si="2"/>
        <v>289.95999999999998</v>
      </c>
      <c r="I19" s="180">
        <f t="shared" ca="1" si="5"/>
        <v>246.24</v>
      </c>
      <c r="J19" s="177">
        <f t="shared" ca="1" si="6"/>
        <v>39.81</v>
      </c>
      <c r="K19" s="177">
        <f t="shared" ca="1" si="7"/>
        <v>2.48</v>
      </c>
      <c r="L19" s="177">
        <f t="shared" ca="1" si="8"/>
        <v>1.43</v>
      </c>
      <c r="M19" s="178">
        <f t="shared" ca="1" si="9"/>
        <v>289.96000000000004</v>
      </c>
      <c r="N19" s="176">
        <f t="shared" ca="1" si="10"/>
        <v>246.23999999999995</v>
      </c>
      <c r="O19" s="177">
        <f t="shared" ca="1" si="11"/>
        <v>39.809999999999995</v>
      </c>
      <c r="P19" s="177">
        <f t="shared" ca="1" si="12"/>
        <v>2.4799999999999995</v>
      </c>
      <c r="Q19" s="177">
        <f t="shared" ca="1" si="13"/>
        <v>1.4299999999999997</v>
      </c>
      <c r="R19" s="178">
        <f t="shared" ca="1" si="14"/>
        <v>289.95999999999998</v>
      </c>
      <c r="W19" s="47"/>
      <c r="X19" s="47">
        <v>19</v>
      </c>
    </row>
    <row r="20" spans="1:24">
      <c r="A20" s="62" t="s">
        <v>62</v>
      </c>
      <c r="B20" s="171">
        <f t="shared" ca="1" si="3"/>
        <v>343.03</v>
      </c>
      <c r="C20" s="176">
        <f t="shared" ca="1" si="4"/>
        <v>254.81027317347574</v>
      </c>
      <c r="D20" s="177">
        <f t="shared" ca="1" si="4"/>
        <v>82.078966010169211</v>
      </c>
      <c r="E20" s="177">
        <f t="shared" ca="1" si="4"/>
        <v>4.6794916118989516</v>
      </c>
      <c r="F20" s="178">
        <f t="shared" ca="1" si="4"/>
        <v>1.4612692044560784</v>
      </c>
      <c r="G20" s="179">
        <f t="shared" ca="1" si="1"/>
        <v>0</v>
      </c>
      <c r="H20" s="179">
        <f t="shared" ca="1" si="2"/>
        <v>289.95999999999998</v>
      </c>
      <c r="I20" s="180">
        <f t="shared" ca="1" si="5"/>
        <v>246.24</v>
      </c>
      <c r="J20" s="177">
        <f t="shared" ca="1" si="6"/>
        <v>39.81</v>
      </c>
      <c r="K20" s="177">
        <f t="shared" ca="1" si="7"/>
        <v>2.48</v>
      </c>
      <c r="L20" s="177">
        <f t="shared" ca="1" si="8"/>
        <v>1.43</v>
      </c>
      <c r="M20" s="178">
        <f t="shared" ca="1" si="9"/>
        <v>289.96000000000004</v>
      </c>
      <c r="N20" s="176">
        <f t="shared" ca="1" si="10"/>
        <v>246.23999999999995</v>
      </c>
      <c r="O20" s="177">
        <f t="shared" ca="1" si="11"/>
        <v>39.809999999999995</v>
      </c>
      <c r="P20" s="177">
        <f t="shared" ca="1" si="12"/>
        <v>2.4799999999999995</v>
      </c>
      <c r="Q20" s="177">
        <f t="shared" ca="1" si="13"/>
        <v>1.4299999999999997</v>
      </c>
      <c r="R20" s="178">
        <f t="shared" ca="1" si="14"/>
        <v>289.95999999999998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343.03</v>
      </c>
      <c r="C21" s="176">
        <f t="shared" ca="1" si="4"/>
        <v>254.81027317347574</v>
      </c>
      <c r="D21" s="177">
        <f t="shared" ca="1" si="4"/>
        <v>82.078966010169211</v>
      </c>
      <c r="E21" s="177">
        <f t="shared" ca="1" si="4"/>
        <v>4.6794916118989516</v>
      </c>
      <c r="F21" s="178">
        <f t="shared" ca="1" si="4"/>
        <v>1.4612692044560784</v>
      </c>
      <c r="G21" s="179">
        <f t="shared" ca="1" si="1"/>
        <v>0</v>
      </c>
      <c r="H21" s="179">
        <f t="shared" ca="1" si="2"/>
        <v>289.95999999999998</v>
      </c>
      <c r="I21" s="180">
        <f t="shared" ca="1" si="5"/>
        <v>246.24</v>
      </c>
      <c r="J21" s="177">
        <f t="shared" ca="1" si="6"/>
        <v>39.81</v>
      </c>
      <c r="K21" s="177">
        <f t="shared" ca="1" si="7"/>
        <v>2.48</v>
      </c>
      <c r="L21" s="177">
        <f t="shared" ca="1" si="8"/>
        <v>1.43</v>
      </c>
      <c r="M21" s="178">
        <f t="shared" ca="1" si="9"/>
        <v>289.96000000000004</v>
      </c>
      <c r="N21" s="176">
        <f t="shared" ca="1" si="10"/>
        <v>246.23999999999995</v>
      </c>
      <c r="O21" s="177">
        <f t="shared" ca="1" si="11"/>
        <v>39.809999999999995</v>
      </c>
      <c r="P21" s="177">
        <f t="shared" ca="1" si="12"/>
        <v>2.4799999999999995</v>
      </c>
      <c r="Q21" s="177">
        <f t="shared" ca="1" si="13"/>
        <v>1.4299999999999997</v>
      </c>
      <c r="R21" s="178">
        <f t="shared" ca="1" si="14"/>
        <v>289.95999999999998</v>
      </c>
      <c r="W21" s="47"/>
      <c r="X21" s="47">
        <v>21</v>
      </c>
    </row>
    <row r="22" spans="1:24">
      <c r="A22" s="62" t="s">
        <v>64</v>
      </c>
      <c r="B22" s="171">
        <f t="shared" ca="1" si="3"/>
        <v>343.03</v>
      </c>
      <c r="C22" s="176">
        <f t="shared" ca="1" si="4"/>
        <v>254.81027317347574</v>
      </c>
      <c r="D22" s="177">
        <f t="shared" ca="1" si="4"/>
        <v>82.078966010169211</v>
      </c>
      <c r="E22" s="177">
        <f t="shared" ca="1" si="4"/>
        <v>4.6794916118989516</v>
      </c>
      <c r="F22" s="178">
        <f t="shared" ca="1" si="4"/>
        <v>1.4612692044560784</v>
      </c>
      <c r="G22" s="179">
        <f t="shared" ca="1" si="1"/>
        <v>0</v>
      </c>
      <c r="H22" s="179">
        <f t="shared" ca="1" si="2"/>
        <v>289.95999999999998</v>
      </c>
      <c r="I22" s="180">
        <f t="shared" ca="1" si="5"/>
        <v>246.24</v>
      </c>
      <c r="J22" s="177">
        <f t="shared" ca="1" si="6"/>
        <v>39.81</v>
      </c>
      <c r="K22" s="177">
        <f t="shared" ca="1" si="7"/>
        <v>2.48</v>
      </c>
      <c r="L22" s="177">
        <f t="shared" ca="1" si="8"/>
        <v>1.43</v>
      </c>
      <c r="M22" s="178">
        <f t="shared" ca="1" si="9"/>
        <v>289.96000000000004</v>
      </c>
      <c r="N22" s="176">
        <f t="shared" ca="1" si="10"/>
        <v>246.23999999999995</v>
      </c>
      <c r="O22" s="177">
        <f t="shared" ca="1" si="11"/>
        <v>39.809999999999995</v>
      </c>
      <c r="P22" s="177">
        <f t="shared" ca="1" si="12"/>
        <v>2.4799999999999995</v>
      </c>
      <c r="Q22" s="177">
        <f t="shared" ca="1" si="13"/>
        <v>1.4299999999999997</v>
      </c>
      <c r="R22" s="178">
        <f t="shared" ca="1" si="14"/>
        <v>289.95999999999998</v>
      </c>
      <c r="W22" s="47"/>
      <c r="X22" s="47">
        <v>22</v>
      </c>
    </row>
    <row r="23" spans="1:24">
      <c r="A23" s="62" t="s">
        <v>65</v>
      </c>
      <c r="B23" s="171">
        <f t="shared" ca="1" si="3"/>
        <v>343.03</v>
      </c>
      <c r="C23" s="176">
        <f t="shared" ca="1" si="4"/>
        <v>254.81027317347574</v>
      </c>
      <c r="D23" s="177">
        <f t="shared" ca="1" si="4"/>
        <v>82.078966010169211</v>
      </c>
      <c r="E23" s="177">
        <f t="shared" ca="1" si="4"/>
        <v>4.6794916118989516</v>
      </c>
      <c r="F23" s="178">
        <f t="shared" ca="1" si="4"/>
        <v>1.4612692044560784</v>
      </c>
      <c r="G23" s="179">
        <f t="shared" ca="1" si="1"/>
        <v>0</v>
      </c>
      <c r="H23" s="179">
        <f t="shared" ca="1" si="2"/>
        <v>289.95999999999998</v>
      </c>
      <c r="I23" s="180">
        <f t="shared" ca="1" si="5"/>
        <v>246.24</v>
      </c>
      <c r="J23" s="177">
        <f t="shared" ca="1" si="6"/>
        <v>39.81</v>
      </c>
      <c r="K23" s="177">
        <f t="shared" ca="1" si="7"/>
        <v>2.48</v>
      </c>
      <c r="L23" s="177">
        <f t="shared" ca="1" si="8"/>
        <v>1.43</v>
      </c>
      <c r="M23" s="178">
        <f t="shared" ca="1" si="9"/>
        <v>289.96000000000004</v>
      </c>
      <c r="N23" s="176">
        <f t="shared" ca="1" si="10"/>
        <v>246.23999999999995</v>
      </c>
      <c r="O23" s="177">
        <f t="shared" ca="1" si="11"/>
        <v>39.809999999999995</v>
      </c>
      <c r="P23" s="177">
        <f t="shared" ca="1" si="12"/>
        <v>2.4799999999999995</v>
      </c>
      <c r="Q23" s="177">
        <f t="shared" ca="1" si="13"/>
        <v>1.4299999999999997</v>
      </c>
      <c r="R23" s="178">
        <f t="shared" ca="1" si="14"/>
        <v>289.95999999999998</v>
      </c>
      <c r="W23" s="47"/>
      <c r="X23" s="47">
        <v>23</v>
      </c>
    </row>
    <row r="24" spans="1:24">
      <c r="A24" s="62" t="s">
        <v>66</v>
      </c>
      <c r="B24" s="171">
        <f t="shared" ca="1" si="3"/>
        <v>343.03</v>
      </c>
      <c r="C24" s="176">
        <f t="shared" ca="1" si="4"/>
        <v>254.81027317347574</v>
      </c>
      <c r="D24" s="177">
        <f t="shared" ca="1" si="4"/>
        <v>82.078966010169211</v>
      </c>
      <c r="E24" s="177">
        <f t="shared" ca="1" si="4"/>
        <v>4.6794916118989516</v>
      </c>
      <c r="F24" s="178">
        <f t="shared" ca="1" si="4"/>
        <v>1.4612692044560784</v>
      </c>
      <c r="G24" s="179">
        <f t="shared" ca="1" si="1"/>
        <v>0</v>
      </c>
      <c r="H24" s="179">
        <f t="shared" ca="1" si="2"/>
        <v>289.95999999999998</v>
      </c>
      <c r="I24" s="180">
        <f t="shared" ca="1" si="5"/>
        <v>246.24</v>
      </c>
      <c r="J24" s="177">
        <f t="shared" ca="1" si="6"/>
        <v>39.81</v>
      </c>
      <c r="K24" s="177">
        <f t="shared" ca="1" si="7"/>
        <v>2.48</v>
      </c>
      <c r="L24" s="177">
        <f t="shared" ca="1" si="8"/>
        <v>1.43</v>
      </c>
      <c r="M24" s="178">
        <f t="shared" ca="1" si="9"/>
        <v>289.96000000000004</v>
      </c>
      <c r="N24" s="176">
        <f t="shared" ca="1" si="10"/>
        <v>246.23999999999995</v>
      </c>
      <c r="O24" s="177">
        <f t="shared" ca="1" si="11"/>
        <v>39.809999999999995</v>
      </c>
      <c r="P24" s="177">
        <f t="shared" ca="1" si="12"/>
        <v>2.4799999999999995</v>
      </c>
      <c r="Q24" s="177">
        <f t="shared" ca="1" si="13"/>
        <v>1.4299999999999997</v>
      </c>
      <c r="R24" s="178">
        <f t="shared" ca="1" si="14"/>
        <v>289.95999999999998</v>
      </c>
      <c r="W24" s="47"/>
      <c r="X24" s="47">
        <v>24</v>
      </c>
    </row>
    <row r="25" spans="1:24">
      <c r="A25" s="62" t="s">
        <v>67</v>
      </c>
      <c r="B25" s="171">
        <f t="shared" ca="1" si="3"/>
        <v>343.03</v>
      </c>
      <c r="C25" s="176">
        <f t="shared" ca="1" si="4"/>
        <v>254.81027317347574</v>
      </c>
      <c r="D25" s="177">
        <f t="shared" ca="1" si="4"/>
        <v>82.078966010169211</v>
      </c>
      <c r="E25" s="177">
        <f t="shared" ca="1" si="4"/>
        <v>4.6794916118989516</v>
      </c>
      <c r="F25" s="178">
        <f t="shared" ca="1" si="4"/>
        <v>1.4612692044560784</v>
      </c>
      <c r="G25" s="179">
        <f t="shared" ca="1" si="1"/>
        <v>0</v>
      </c>
      <c r="H25" s="179">
        <f t="shared" ca="1" si="2"/>
        <v>289.95999999999998</v>
      </c>
      <c r="I25" s="180">
        <f t="shared" ca="1" si="5"/>
        <v>246.24</v>
      </c>
      <c r="J25" s="177">
        <f t="shared" ca="1" si="6"/>
        <v>39.81</v>
      </c>
      <c r="K25" s="177">
        <f t="shared" ca="1" si="7"/>
        <v>2.48</v>
      </c>
      <c r="L25" s="177">
        <f t="shared" ca="1" si="8"/>
        <v>1.43</v>
      </c>
      <c r="M25" s="178">
        <f t="shared" ca="1" si="9"/>
        <v>289.96000000000004</v>
      </c>
      <c r="N25" s="176">
        <f t="shared" ca="1" si="10"/>
        <v>246.23999999999995</v>
      </c>
      <c r="O25" s="177">
        <f t="shared" ca="1" si="11"/>
        <v>39.809999999999995</v>
      </c>
      <c r="P25" s="177">
        <f t="shared" ca="1" si="12"/>
        <v>2.4799999999999995</v>
      </c>
      <c r="Q25" s="177">
        <f t="shared" ca="1" si="13"/>
        <v>1.4299999999999997</v>
      </c>
      <c r="R25" s="178">
        <f t="shared" ca="1" si="14"/>
        <v>289.95999999999998</v>
      </c>
      <c r="W25" s="47"/>
      <c r="X25" s="47">
        <v>25</v>
      </c>
    </row>
    <row r="26" spans="1:24">
      <c r="A26" s="62" t="s">
        <v>68</v>
      </c>
      <c r="B26" s="171">
        <f t="shared" ca="1" si="3"/>
        <v>343.03</v>
      </c>
      <c r="C26" s="176">
        <f t="shared" ca="1" si="4"/>
        <v>254.81027317347574</v>
      </c>
      <c r="D26" s="177">
        <f t="shared" ca="1" si="4"/>
        <v>82.078966010169211</v>
      </c>
      <c r="E26" s="177">
        <f t="shared" ca="1" si="4"/>
        <v>4.6794916118989516</v>
      </c>
      <c r="F26" s="178">
        <f t="shared" ca="1" si="4"/>
        <v>1.4612692044560784</v>
      </c>
      <c r="G26" s="179">
        <f t="shared" ca="1" si="1"/>
        <v>0</v>
      </c>
      <c r="H26" s="179">
        <f t="shared" ca="1" si="2"/>
        <v>289.95999999999998</v>
      </c>
      <c r="I26" s="180">
        <f t="shared" ca="1" si="5"/>
        <v>246.24</v>
      </c>
      <c r="J26" s="177">
        <f t="shared" ca="1" si="6"/>
        <v>39.81</v>
      </c>
      <c r="K26" s="177">
        <f t="shared" ca="1" si="7"/>
        <v>2.48</v>
      </c>
      <c r="L26" s="177">
        <f t="shared" ca="1" si="8"/>
        <v>1.43</v>
      </c>
      <c r="M26" s="178">
        <f t="shared" ca="1" si="9"/>
        <v>289.96000000000004</v>
      </c>
      <c r="N26" s="176">
        <f t="shared" ca="1" si="10"/>
        <v>246.23999999999995</v>
      </c>
      <c r="O26" s="177">
        <f t="shared" ca="1" si="11"/>
        <v>39.809999999999995</v>
      </c>
      <c r="P26" s="177">
        <f t="shared" ca="1" si="12"/>
        <v>2.4799999999999995</v>
      </c>
      <c r="Q26" s="177">
        <f t="shared" ca="1" si="13"/>
        <v>1.4299999999999997</v>
      </c>
      <c r="R26" s="178">
        <f t="shared" ca="1" si="14"/>
        <v>289.95999999999998</v>
      </c>
      <c r="W26" s="47"/>
      <c r="X26" s="47">
        <v>26</v>
      </c>
    </row>
    <row r="27" spans="1:24">
      <c r="A27" s="62" t="s">
        <v>69</v>
      </c>
      <c r="B27" s="171">
        <f t="shared" ca="1" si="3"/>
        <v>343.03</v>
      </c>
      <c r="C27" s="176">
        <f t="shared" ca="1" si="4"/>
        <v>254.81027317347574</v>
      </c>
      <c r="D27" s="177">
        <f t="shared" ca="1" si="4"/>
        <v>82.078966010169211</v>
      </c>
      <c r="E27" s="177">
        <f t="shared" ca="1" si="4"/>
        <v>4.6794916118989516</v>
      </c>
      <c r="F27" s="178">
        <f t="shared" ca="1" si="4"/>
        <v>1.4612692044560784</v>
      </c>
      <c r="G27" s="179">
        <f t="shared" ca="1" si="1"/>
        <v>0</v>
      </c>
      <c r="H27" s="179">
        <f t="shared" ca="1" si="2"/>
        <v>312.97000000000003</v>
      </c>
      <c r="I27" s="180">
        <f t="shared" ca="1" si="5"/>
        <v>246.24</v>
      </c>
      <c r="J27" s="177">
        <f t="shared" ca="1" si="6"/>
        <v>62.82</v>
      </c>
      <c r="K27" s="177">
        <f t="shared" ca="1" si="7"/>
        <v>2.48</v>
      </c>
      <c r="L27" s="177">
        <f t="shared" ca="1" si="8"/>
        <v>1.43</v>
      </c>
      <c r="M27" s="178">
        <f t="shared" ca="1" si="9"/>
        <v>312.97000000000003</v>
      </c>
      <c r="N27" s="176">
        <f t="shared" ca="1" si="10"/>
        <v>246.24</v>
      </c>
      <c r="O27" s="177">
        <f t="shared" ca="1" si="11"/>
        <v>62.82</v>
      </c>
      <c r="P27" s="177">
        <f t="shared" ca="1" si="12"/>
        <v>2.48</v>
      </c>
      <c r="Q27" s="177">
        <f t="shared" ca="1" si="13"/>
        <v>1.43</v>
      </c>
      <c r="R27" s="178">
        <f t="shared" ca="1" si="14"/>
        <v>312.97000000000003</v>
      </c>
      <c r="W27" s="47"/>
      <c r="X27" s="47">
        <v>27</v>
      </c>
    </row>
    <row r="28" spans="1:24">
      <c r="A28" s="62" t="s">
        <v>70</v>
      </c>
      <c r="B28" s="171">
        <f t="shared" ca="1" si="3"/>
        <v>343.03</v>
      </c>
      <c r="C28" s="176">
        <f t="shared" ca="1" si="4"/>
        <v>254.81027317347574</v>
      </c>
      <c r="D28" s="177">
        <f t="shared" ca="1" si="4"/>
        <v>82.078966010169211</v>
      </c>
      <c r="E28" s="177">
        <f t="shared" ca="1" si="4"/>
        <v>4.6794916118989516</v>
      </c>
      <c r="F28" s="178">
        <f t="shared" ca="1" si="4"/>
        <v>1.4612692044560784</v>
      </c>
      <c r="G28" s="179">
        <f t="shared" ca="1" si="1"/>
        <v>0</v>
      </c>
      <c r="H28" s="179">
        <f t="shared" ca="1" si="2"/>
        <v>329.47</v>
      </c>
      <c r="I28" s="180">
        <f t="shared" ca="1" si="5"/>
        <v>246.24</v>
      </c>
      <c r="J28" s="177">
        <f t="shared" ca="1" si="6"/>
        <v>79.33</v>
      </c>
      <c r="K28" s="177">
        <f t="shared" ca="1" si="7"/>
        <v>2.48</v>
      </c>
      <c r="L28" s="177">
        <f t="shared" ca="1" si="8"/>
        <v>1.43</v>
      </c>
      <c r="M28" s="178">
        <f t="shared" ca="1" si="9"/>
        <v>329.48</v>
      </c>
      <c r="N28" s="176">
        <f t="shared" ca="1" si="10"/>
        <v>246.23252640524464</v>
      </c>
      <c r="O28" s="177">
        <f t="shared" ca="1" si="11"/>
        <v>79.327592266601926</v>
      </c>
      <c r="P28" s="177">
        <f t="shared" ca="1" si="12"/>
        <v>2.4799247298773825</v>
      </c>
      <c r="Q28" s="177">
        <f t="shared" ca="1" si="13"/>
        <v>1.4299565982760714</v>
      </c>
      <c r="R28" s="178">
        <f t="shared" ca="1" si="14"/>
        <v>329.47</v>
      </c>
      <c r="W28" s="47"/>
      <c r="X28" s="47">
        <v>28</v>
      </c>
    </row>
    <row r="29" spans="1:24">
      <c r="A29" s="62" t="s">
        <v>71</v>
      </c>
      <c r="B29" s="171">
        <f t="shared" ca="1" si="3"/>
        <v>343.03</v>
      </c>
      <c r="C29" s="176">
        <f t="shared" ca="1" si="4"/>
        <v>254.81027317347574</v>
      </c>
      <c r="D29" s="177">
        <f t="shared" ca="1" si="4"/>
        <v>82.078966010169211</v>
      </c>
      <c r="E29" s="177">
        <f t="shared" ca="1" si="4"/>
        <v>4.6794916118989516</v>
      </c>
      <c r="F29" s="178">
        <f t="shared" ca="1" si="4"/>
        <v>1.4612692044560784</v>
      </c>
      <c r="G29" s="179">
        <f t="shared" ca="1" si="1"/>
        <v>0</v>
      </c>
      <c r="H29" s="179">
        <f t="shared" ca="1" si="2"/>
        <v>329.47</v>
      </c>
      <c r="I29" s="180">
        <f t="shared" ca="1" si="5"/>
        <v>246.24</v>
      </c>
      <c r="J29" s="177">
        <f t="shared" ca="1" si="6"/>
        <v>79.33</v>
      </c>
      <c r="K29" s="177">
        <f t="shared" ca="1" si="7"/>
        <v>2.48</v>
      </c>
      <c r="L29" s="177">
        <f t="shared" ca="1" si="8"/>
        <v>1.43</v>
      </c>
      <c r="M29" s="178">
        <f t="shared" ca="1" si="9"/>
        <v>329.48</v>
      </c>
      <c r="N29" s="176">
        <f t="shared" ca="1" si="10"/>
        <v>246.23252640524464</v>
      </c>
      <c r="O29" s="177">
        <f t="shared" ca="1" si="11"/>
        <v>79.327592266601926</v>
      </c>
      <c r="P29" s="177">
        <f t="shared" ca="1" si="12"/>
        <v>2.4799247298773825</v>
      </c>
      <c r="Q29" s="177">
        <f t="shared" ca="1" si="13"/>
        <v>1.4299565982760714</v>
      </c>
      <c r="R29" s="178">
        <f t="shared" ca="1" si="14"/>
        <v>329.47</v>
      </c>
      <c r="W29" s="47"/>
      <c r="X29" s="47">
        <v>29</v>
      </c>
    </row>
    <row r="30" spans="1:24">
      <c r="A30" s="62" t="s">
        <v>72</v>
      </c>
      <c r="B30" s="171">
        <f t="shared" ca="1" si="3"/>
        <v>343.03</v>
      </c>
      <c r="C30" s="176">
        <f t="shared" ca="1" si="4"/>
        <v>254.81027317347574</v>
      </c>
      <c r="D30" s="177">
        <f t="shared" ca="1" si="4"/>
        <v>82.078966010169211</v>
      </c>
      <c r="E30" s="177">
        <f t="shared" ca="1" si="4"/>
        <v>4.6794916118989516</v>
      </c>
      <c r="F30" s="178">
        <f t="shared" ca="1" si="4"/>
        <v>1.4612692044560784</v>
      </c>
      <c r="G30" s="179">
        <f t="shared" ca="1" si="1"/>
        <v>0</v>
      </c>
      <c r="H30" s="179">
        <f t="shared" ca="1" si="2"/>
        <v>329.47</v>
      </c>
      <c r="I30" s="180">
        <f t="shared" ca="1" si="5"/>
        <v>246.24</v>
      </c>
      <c r="J30" s="177">
        <f t="shared" ca="1" si="6"/>
        <v>79.33</v>
      </c>
      <c r="K30" s="177">
        <f t="shared" ca="1" si="7"/>
        <v>2.48</v>
      </c>
      <c r="L30" s="177">
        <f t="shared" ca="1" si="8"/>
        <v>1.43</v>
      </c>
      <c r="M30" s="178">
        <f t="shared" ca="1" si="9"/>
        <v>329.48</v>
      </c>
      <c r="N30" s="176">
        <f t="shared" ca="1" si="10"/>
        <v>246.23252640524464</v>
      </c>
      <c r="O30" s="177">
        <f t="shared" ca="1" si="11"/>
        <v>79.327592266601926</v>
      </c>
      <c r="P30" s="177">
        <f t="shared" ca="1" si="12"/>
        <v>2.4799247298773825</v>
      </c>
      <c r="Q30" s="177">
        <f t="shared" ca="1" si="13"/>
        <v>1.4299565982760714</v>
      </c>
      <c r="R30" s="178">
        <f t="shared" ca="1" si="14"/>
        <v>329.47</v>
      </c>
      <c r="W30" s="47"/>
      <c r="X30" s="47">
        <v>30</v>
      </c>
    </row>
    <row r="31" spans="1:24">
      <c r="A31" s="62" t="s">
        <v>73</v>
      </c>
      <c r="B31" s="171">
        <f t="shared" ca="1" si="3"/>
        <v>343.03</v>
      </c>
      <c r="C31" s="176">
        <f t="shared" ca="1" si="4"/>
        <v>254.81027317347574</v>
      </c>
      <c r="D31" s="177">
        <f t="shared" ca="1" si="4"/>
        <v>82.078966010169211</v>
      </c>
      <c r="E31" s="177">
        <f t="shared" ca="1" si="4"/>
        <v>4.6794916118989516</v>
      </c>
      <c r="F31" s="178">
        <f t="shared" ca="1" si="4"/>
        <v>1.4612692044560784</v>
      </c>
      <c r="G31" s="179">
        <f t="shared" ca="1" si="1"/>
        <v>0</v>
      </c>
      <c r="H31" s="179">
        <f t="shared" ca="1" si="2"/>
        <v>329.47</v>
      </c>
      <c r="I31" s="180">
        <f t="shared" ca="1" si="5"/>
        <v>246.24</v>
      </c>
      <c r="J31" s="177">
        <f t="shared" ca="1" si="6"/>
        <v>79.33</v>
      </c>
      <c r="K31" s="177">
        <f t="shared" ca="1" si="7"/>
        <v>2.48</v>
      </c>
      <c r="L31" s="177">
        <f t="shared" ca="1" si="8"/>
        <v>1.43</v>
      </c>
      <c r="M31" s="178">
        <f t="shared" ca="1" si="9"/>
        <v>329.48</v>
      </c>
      <c r="N31" s="176">
        <f t="shared" ca="1" si="10"/>
        <v>246.23252640524464</v>
      </c>
      <c r="O31" s="177">
        <f t="shared" ca="1" si="11"/>
        <v>79.327592266601926</v>
      </c>
      <c r="P31" s="177">
        <f t="shared" ca="1" si="12"/>
        <v>2.4799247298773825</v>
      </c>
      <c r="Q31" s="177">
        <f t="shared" ca="1" si="13"/>
        <v>1.4299565982760714</v>
      </c>
      <c r="R31" s="178">
        <f t="shared" ca="1" si="14"/>
        <v>329.47</v>
      </c>
      <c r="W31" s="47"/>
      <c r="X31" s="47">
        <v>31</v>
      </c>
    </row>
    <row r="32" spans="1:24">
      <c r="A32" s="62" t="s">
        <v>74</v>
      </c>
      <c r="B32" s="171">
        <f t="shared" ca="1" si="3"/>
        <v>343.03</v>
      </c>
      <c r="C32" s="176">
        <f t="shared" ca="1" si="4"/>
        <v>254.81027317347574</v>
      </c>
      <c r="D32" s="177">
        <f t="shared" ca="1" si="4"/>
        <v>82.078966010169211</v>
      </c>
      <c r="E32" s="177">
        <f t="shared" ca="1" si="4"/>
        <v>4.6794916118989516</v>
      </c>
      <c r="F32" s="178">
        <f t="shared" ca="1" si="4"/>
        <v>1.4612692044560784</v>
      </c>
      <c r="G32" s="179">
        <f t="shared" ca="1" si="1"/>
        <v>0</v>
      </c>
      <c r="H32" s="179">
        <f t="shared" ca="1" si="2"/>
        <v>329.47</v>
      </c>
      <c r="I32" s="180">
        <f t="shared" ca="1" si="5"/>
        <v>246.24</v>
      </c>
      <c r="J32" s="177">
        <f t="shared" ca="1" si="6"/>
        <v>79.33</v>
      </c>
      <c r="K32" s="177">
        <f t="shared" ca="1" si="7"/>
        <v>2.48</v>
      </c>
      <c r="L32" s="177">
        <f t="shared" ca="1" si="8"/>
        <v>1.43</v>
      </c>
      <c r="M32" s="178">
        <f t="shared" ca="1" si="9"/>
        <v>329.48</v>
      </c>
      <c r="N32" s="176">
        <f t="shared" ca="1" si="10"/>
        <v>246.23252640524464</v>
      </c>
      <c r="O32" s="177">
        <f t="shared" ca="1" si="11"/>
        <v>79.327592266601926</v>
      </c>
      <c r="P32" s="177">
        <f t="shared" ca="1" si="12"/>
        <v>2.4799247298773825</v>
      </c>
      <c r="Q32" s="177">
        <f t="shared" ca="1" si="13"/>
        <v>1.4299565982760714</v>
      </c>
      <c r="R32" s="178">
        <f t="shared" ca="1" si="14"/>
        <v>329.47</v>
      </c>
      <c r="W32" s="47"/>
      <c r="X32" s="47">
        <v>32</v>
      </c>
    </row>
    <row r="33" spans="1:24">
      <c r="A33" s="62" t="s">
        <v>75</v>
      </c>
      <c r="B33" s="171">
        <f t="shared" ca="1" si="3"/>
        <v>343.03</v>
      </c>
      <c r="C33" s="176">
        <f t="shared" ca="1" si="4"/>
        <v>254.81027317347574</v>
      </c>
      <c r="D33" s="177">
        <f t="shared" ca="1" si="4"/>
        <v>82.078966010169211</v>
      </c>
      <c r="E33" s="177">
        <f t="shared" ca="1" si="4"/>
        <v>4.6794916118989516</v>
      </c>
      <c r="F33" s="178">
        <f t="shared" ca="1" si="4"/>
        <v>1.4612692044560784</v>
      </c>
      <c r="G33" s="179">
        <f t="shared" ca="1" si="1"/>
        <v>0</v>
      </c>
      <c r="H33" s="179">
        <f t="shared" ca="1" si="2"/>
        <v>294.2</v>
      </c>
      <c r="I33" s="180">
        <f t="shared" ca="1" si="5"/>
        <v>249.84</v>
      </c>
      <c r="J33" s="177">
        <f t="shared" ca="1" si="6"/>
        <v>40.39</v>
      </c>
      <c r="K33" s="177">
        <f t="shared" ca="1" si="7"/>
        <v>2.52</v>
      </c>
      <c r="L33" s="177">
        <f t="shared" ca="1" si="8"/>
        <v>1.45</v>
      </c>
      <c r="M33" s="178">
        <f t="shared" ca="1" si="9"/>
        <v>294.2</v>
      </c>
      <c r="N33" s="176">
        <f t="shared" ca="1" si="10"/>
        <v>249.84</v>
      </c>
      <c r="O33" s="177">
        <f t="shared" ca="1" si="11"/>
        <v>40.39</v>
      </c>
      <c r="P33" s="177">
        <f t="shared" ca="1" si="12"/>
        <v>2.52</v>
      </c>
      <c r="Q33" s="177">
        <f t="shared" ca="1" si="13"/>
        <v>1.45</v>
      </c>
      <c r="R33" s="178">
        <f t="shared" ca="1" si="14"/>
        <v>294.2</v>
      </c>
      <c r="W33" s="47"/>
      <c r="X33" s="47">
        <v>33</v>
      </c>
    </row>
    <row r="34" spans="1:24">
      <c r="A34" s="62" t="s">
        <v>76</v>
      </c>
      <c r="B34" s="171">
        <f t="shared" ca="1" si="3"/>
        <v>343.03</v>
      </c>
      <c r="C34" s="176">
        <f t="shared" ca="1" si="4"/>
        <v>254.81027317347574</v>
      </c>
      <c r="D34" s="177">
        <f t="shared" ca="1" si="4"/>
        <v>82.078966010169211</v>
      </c>
      <c r="E34" s="177">
        <f t="shared" ca="1" si="4"/>
        <v>4.6794916118989516</v>
      </c>
      <c r="F34" s="178">
        <f t="shared" ca="1" si="4"/>
        <v>1.4612692044560784</v>
      </c>
      <c r="G34" s="179">
        <f t="shared" ca="1" si="1"/>
        <v>0</v>
      </c>
      <c r="H34" s="179">
        <f t="shared" ca="1" si="2"/>
        <v>289.95999999999998</v>
      </c>
      <c r="I34" s="180">
        <f t="shared" ca="1" si="5"/>
        <v>246.24</v>
      </c>
      <c r="J34" s="177">
        <f t="shared" ca="1" si="6"/>
        <v>39.81</v>
      </c>
      <c r="K34" s="177">
        <f t="shared" ca="1" si="7"/>
        <v>2.48</v>
      </c>
      <c r="L34" s="177">
        <f t="shared" ca="1" si="8"/>
        <v>1.43</v>
      </c>
      <c r="M34" s="178">
        <f t="shared" ca="1" si="9"/>
        <v>289.96000000000004</v>
      </c>
      <c r="N34" s="176">
        <f t="shared" ca="1" si="10"/>
        <v>246.23999999999995</v>
      </c>
      <c r="O34" s="177">
        <f t="shared" ca="1" si="11"/>
        <v>39.809999999999995</v>
      </c>
      <c r="P34" s="177">
        <f t="shared" ca="1" si="12"/>
        <v>2.4799999999999995</v>
      </c>
      <c r="Q34" s="177">
        <f t="shared" ca="1" si="13"/>
        <v>1.4299999999999997</v>
      </c>
      <c r="R34" s="178">
        <f t="shared" ca="1" si="14"/>
        <v>289.95999999999998</v>
      </c>
      <c r="W34" s="47"/>
      <c r="X34" s="47">
        <v>34</v>
      </c>
    </row>
    <row r="35" spans="1:24">
      <c r="A35" s="62" t="s">
        <v>77</v>
      </c>
      <c r="B35" s="171">
        <f t="shared" ca="1" si="3"/>
        <v>343.03</v>
      </c>
      <c r="C35" s="176">
        <f t="shared" ca="1" si="4"/>
        <v>254.81027317347574</v>
      </c>
      <c r="D35" s="177">
        <f t="shared" ca="1" si="4"/>
        <v>82.078966010169211</v>
      </c>
      <c r="E35" s="177">
        <f t="shared" ca="1" si="4"/>
        <v>4.6794916118989516</v>
      </c>
      <c r="F35" s="178">
        <f t="shared" ca="1" si="4"/>
        <v>1.4612692044560784</v>
      </c>
      <c r="G35" s="179">
        <f t="shared" ca="1" si="1"/>
        <v>0</v>
      </c>
      <c r="H35" s="179">
        <f t="shared" ca="1" si="2"/>
        <v>289.95999999999998</v>
      </c>
      <c r="I35" s="180">
        <f t="shared" ca="1" si="5"/>
        <v>246.24</v>
      </c>
      <c r="J35" s="177">
        <f t="shared" ca="1" si="6"/>
        <v>39.81</v>
      </c>
      <c r="K35" s="177">
        <f t="shared" ca="1" si="7"/>
        <v>2.48</v>
      </c>
      <c r="L35" s="177">
        <f t="shared" ca="1" si="8"/>
        <v>1.43</v>
      </c>
      <c r="M35" s="178">
        <f t="shared" ca="1" si="9"/>
        <v>289.96000000000004</v>
      </c>
      <c r="N35" s="176">
        <f t="shared" ca="1" si="10"/>
        <v>246.23999999999995</v>
      </c>
      <c r="O35" s="177">
        <f t="shared" ca="1" si="11"/>
        <v>39.809999999999995</v>
      </c>
      <c r="P35" s="177">
        <f t="shared" ca="1" si="12"/>
        <v>2.4799999999999995</v>
      </c>
      <c r="Q35" s="177">
        <f t="shared" ca="1" si="13"/>
        <v>1.4299999999999997</v>
      </c>
      <c r="R35" s="178">
        <f t="shared" ca="1" si="14"/>
        <v>289.95999999999998</v>
      </c>
      <c r="W35" s="47"/>
      <c r="X35" s="47">
        <v>35</v>
      </c>
    </row>
    <row r="36" spans="1:24">
      <c r="A36" s="62" t="s">
        <v>78</v>
      </c>
      <c r="B36" s="171">
        <f t="shared" ca="1" si="3"/>
        <v>343.03</v>
      </c>
      <c r="C36" s="176">
        <f t="shared" ref="C36:F67" ca="1" si="15">$B36*C$1/100</f>
        <v>254.81027317347574</v>
      </c>
      <c r="D36" s="177">
        <f t="shared" ca="1" si="15"/>
        <v>82.078966010169211</v>
      </c>
      <c r="E36" s="177">
        <f t="shared" ca="1" si="15"/>
        <v>4.6794916118989516</v>
      </c>
      <c r="F36" s="178">
        <f t="shared" ca="1" si="15"/>
        <v>1.4612692044560784</v>
      </c>
      <c r="G36" s="179">
        <f t="shared" ca="1" si="1"/>
        <v>0</v>
      </c>
      <c r="H36" s="179">
        <f t="shared" ca="1" si="2"/>
        <v>289.95999999999998</v>
      </c>
      <c r="I36" s="180">
        <f t="shared" ca="1" si="5"/>
        <v>246.24</v>
      </c>
      <c r="J36" s="177">
        <f t="shared" ca="1" si="6"/>
        <v>39.81</v>
      </c>
      <c r="K36" s="177">
        <f t="shared" ca="1" si="7"/>
        <v>2.48</v>
      </c>
      <c r="L36" s="177">
        <f t="shared" ca="1" si="8"/>
        <v>1.43</v>
      </c>
      <c r="M36" s="178">
        <f t="shared" ca="1" si="9"/>
        <v>289.96000000000004</v>
      </c>
      <c r="N36" s="176">
        <f t="shared" ca="1" si="10"/>
        <v>246.23999999999995</v>
      </c>
      <c r="O36" s="177">
        <f t="shared" ca="1" si="11"/>
        <v>39.809999999999995</v>
      </c>
      <c r="P36" s="177">
        <f t="shared" ca="1" si="12"/>
        <v>2.4799999999999995</v>
      </c>
      <c r="Q36" s="177">
        <f t="shared" ca="1" si="13"/>
        <v>1.4299999999999997</v>
      </c>
      <c r="R36" s="178">
        <f t="shared" ca="1" si="14"/>
        <v>289.95999999999998</v>
      </c>
      <c r="W36" s="47"/>
      <c r="X36" s="47">
        <v>36</v>
      </c>
    </row>
    <row r="37" spans="1:24">
      <c r="A37" s="62" t="s">
        <v>79</v>
      </c>
      <c r="B37" s="171">
        <f t="shared" ca="1" si="3"/>
        <v>343.03</v>
      </c>
      <c r="C37" s="176">
        <f t="shared" ca="1" si="15"/>
        <v>254.81027317347574</v>
      </c>
      <c r="D37" s="177">
        <f t="shared" ca="1" si="15"/>
        <v>82.078966010169211</v>
      </c>
      <c r="E37" s="177">
        <f t="shared" ca="1" si="15"/>
        <v>4.6794916118989516</v>
      </c>
      <c r="F37" s="178">
        <f t="shared" ca="1" si="15"/>
        <v>1.4612692044560784</v>
      </c>
      <c r="G37" s="179">
        <f t="shared" ca="1" si="1"/>
        <v>0</v>
      </c>
      <c r="H37" s="179">
        <f t="shared" ca="1" si="2"/>
        <v>289.95999999999998</v>
      </c>
      <c r="I37" s="180">
        <f t="shared" ca="1" si="5"/>
        <v>246.24</v>
      </c>
      <c r="J37" s="177">
        <f t="shared" ca="1" si="6"/>
        <v>39.81</v>
      </c>
      <c r="K37" s="177">
        <f t="shared" ca="1" si="7"/>
        <v>2.48</v>
      </c>
      <c r="L37" s="177">
        <f t="shared" ca="1" si="8"/>
        <v>1.43</v>
      </c>
      <c r="M37" s="178">
        <f t="shared" ca="1" si="9"/>
        <v>289.96000000000004</v>
      </c>
      <c r="N37" s="176">
        <f t="shared" ca="1" si="10"/>
        <v>246.23999999999995</v>
      </c>
      <c r="O37" s="177">
        <f t="shared" ca="1" si="11"/>
        <v>39.809999999999995</v>
      </c>
      <c r="P37" s="177">
        <f t="shared" ca="1" si="12"/>
        <v>2.4799999999999995</v>
      </c>
      <c r="Q37" s="177">
        <f t="shared" ca="1" si="13"/>
        <v>1.4299999999999997</v>
      </c>
      <c r="R37" s="178">
        <f t="shared" ca="1" si="14"/>
        <v>289.95999999999998</v>
      </c>
      <c r="W37" s="47"/>
      <c r="X37" s="47">
        <v>37</v>
      </c>
    </row>
    <row r="38" spans="1:24">
      <c r="A38" s="62" t="s">
        <v>80</v>
      </c>
      <c r="B38" s="171">
        <f t="shared" ca="1" si="3"/>
        <v>343.03</v>
      </c>
      <c r="C38" s="176">
        <f t="shared" ca="1" si="15"/>
        <v>254.81027317347574</v>
      </c>
      <c r="D38" s="177">
        <f t="shared" ca="1" si="15"/>
        <v>82.078966010169211</v>
      </c>
      <c r="E38" s="177">
        <f t="shared" ca="1" si="15"/>
        <v>4.6794916118989516</v>
      </c>
      <c r="F38" s="178">
        <f t="shared" ca="1" si="15"/>
        <v>1.4612692044560784</v>
      </c>
      <c r="G38" s="179">
        <f t="shared" ca="1" si="1"/>
        <v>0</v>
      </c>
      <c r="H38" s="179">
        <f t="shared" ca="1" si="2"/>
        <v>289.95999999999998</v>
      </c>
      <c r="I38" s="180">
        <f t="shared" ca="1" si="5"/>
        <v>246.24</v>
      </c>
      <c r="J38" s="177">
        <f t="shared" ca="1" si="6"/>
        <v>39.81</v>
      </c>
      <c r="K38" s="177">
        <f t="shared" ca="1" si="7"/>
        <v>2.48</v>
      </c>
      <c r="L38" s="177">
        <f t="shared" ca="1" si="8"/>
        <v>1.43</v>
      </c>
      <c r="M38" s="178">
        <f t="shared" ca="1" si="9"/>
        <v>289.96000000000004</v>
      </c>
      <c r="N38" s="176">
        <f t="shared" ca="1" si="10"/>
        <v>246.23999999999995</v>
      </c>
      <c r="O38" s="177">
        <f t="shared" ca="1" si="11"/>
        <v>39.809999999999995</v>
      </c>
      <c r="P38" s="177">
        <f t="shared" ca="1" si="12"/>
        <v>2.4799999999999995</v>
      </c>
      <c r="Q38" s="177">
        <f t="shared" ca="1" si="13"/>
        <v>1.4299999999999997</v>
      </c>
      <c r="R38" s="178">
        <f t="shared" ca="1" si="14"/>
        <v>289.95999999999998</v>
      </c>
      <c r="W38" s="47"/>
      <c r="X38" s="47">
        <v>38</v>
      </c>
    </row>
    <row r="39" spans="1:24">
      <c r="A39" s="62" t="s">
        <v>81</v>
      </c>
      <c r="B39" s="171">
        <f t="shared" ca="1" si="3"/>
        <v>343.03</v>
      </c>
      <c r="C39" s="176">
        <f t="shared" ca="1" si="15"/>
        <v>254.81027317347574</v>
      </c>
      <c r="D39" s="177">
        <f t="shared" ca="1" si="15"/>
        <v>82.078966010169211</v>
      </c>
      <c r="E39" s="177">
        <f t="shared" ca="1" si="15"/>
        <v>4.6794916118989516</v>
      </c>
      <c r="F39" s="178">
        <f t="shared" ca="1" si="15"/>
        <v>1.4612692044560784</v>
      </c>
      <c r="G39" s="179">
        <f t="shared" ca="1" si="1"/>
        <v>0</v>
      </c>
      <c r="H39" s="179">
        <f t="shared" ca="1" si="2"/>
        <v>289.95999999999998</v>
      </c>
      <c r="I39" s="180">
        <f t="shared" ca="1" si="5"/>
        <v>246.24</v>
      </c>
      <c r="J39" s="177">
        <f t="shared" ca="1" si="6"/>
        <v>39.81</v>
      </c>
      <c r="K39" s="177">
        <f t="shared" ca="1" si="7"/>
        <v>2.48</v>
      </c>
      <c r="L39" s="177">
        <f t="shared" ca="1" si="8"/>
        <v>1.43</v>
      </c>
      <c r="M39" s="178">
        <f t="shared" ca="1" si="9"/>
        <v>289.96000000000004</v>
      </c>
      <c r="N39" s="176">
        <f t="shared" ca="1" si="10"/>
        <v>246.23999999999995</v>
      </c>
      <c r="O39" s="177">
        <f t="shared" ca="1" si="11"/>
        <v>39.809999999999995</v>
      </c>
      <c r="P39" s="177">
        <f t="shared" ca="1" si="12"/>
        <v>2.4799999999999995</v>
      </c>
      <c r="Q39" s="177">
        <f t="shared" ca="1" si="13"/>
        <v>1.4299999999999997</v>
      </c>
      <c r="R39" s="178">
        <f t="shared" ca="1" si="14"/>
        <v>289.95999999999998</v>
      </c>
      <c r="W39" s="47"/>
      <c r="X39" s="47">
        <v>39</v>
      </c>
    </row>
    <row r="40" spans="1:24">
      <c r="A40" s="62" t="s">
        <v>82</v>
      </c>
      <c r="B40" s="171">
        <f t="shared" ca="1" si="3"/>
        <v>343.03</v>
      </c>
      <c r="C40" s="176">
        <f t="shared" ca="1" si="15"/>
        <v>254.81027317347574</v>
      </c>
      <c r="D40" s="177">
        <f t="shared" ca="1" si="15"/>
        <v>82.078966010169211</v>
      </c>
      <c r="E40" s="177">
        <f t="shared" ca="1" si="15"/>
        <v>4.6794916118989516</v>
      </c>
      <c r="F40" s="178">
        <f t="shared" ca="1" si="15"/>
        <v>1.4612692044560784</v>
      </c>
      <c r="G40" s="179">
        <f t="shared" ca="1" si="1"/>
        <v>0</v>
      </c>
      <c r="H40" s="179">
        <f t="shared" ca="1" si="2"/>
        <v>289.95999999999998</v>
      </c>
      <c r="I40" s="180">
        <f t="shared" ca="1" si="5"/>
        <v>246.24</v>
      </c>
      <c r="J40" s="177">
        <f t="shared" ca="1" si="6"/>
        <v>39.81</v>
      </c>
      <c r="K40" s="177">
        <f t="shared" ca="1" si="7"/>
        <v>2.48</v>
      </c>
      <c r="L40" s="177">
        <f t="shared" ca="1" si="8"/>
        <v>1.43</v>
      </c>
      <c r="M40" s="178">
        <f t="shared" ca="1" si="9"/>
        <v>289.96000000000004</v>
      </c>
      <c r="N40" s="176">
        <f t="shared" ca="1" si="10"/>
        <v>246.23999999999995</v>
      </c>
      <c r="O40" s="177">
        <f t="shared" ca="1" si="11"/>
        <v>39.809999999999995</v>
      </c>
      <c r="P40" s="177">
        <f t="shared" ca="1" si="12"/>
        <v>2.4799999999999995</v>
      </c>
      <c r="Q40" s="177">
        <f t="shared" ca="1" si="13"/>
        <v>1.4299999999999997</v>
      </c>
      <c r="R40" s="178">
        <f t="shared" ca="1" si="14"/>
        <v>289.95999999999998</v>
      </c>
      <c r="W40" s="47"/>
      <c r="X40" s="47">
        <v>40</v>
      </c>
    </row>
    <row r="41" spans="1:24">
      <c r="A41" s="62" t="s">
        <v>83</v>
      </c>
      <c r="B41" s="171">
        <f t="shared" ca="1" si="3"/>
        <v>343.03</v>
      </c>
      <c r="C41" s="176">
        <f t="shared" ca="1" si="15"/>
        <v>254.81027317347574</v>
      </c>
      <c r="D41" s="177">
        <f t="shared" ca="1" si="15"/>
        <v>82.078966010169211</v>
      </c>
      <c r="E41" s="177">
        <f t="shared" ca="1" si="15"/>
        <v>4.6794916118989516</v>
      </c>
      <c r="F41" s="178">
        <f t="shared" ca="1" si="15"/>
        <v>1.4612692044560784</v>
      </c>
      <c r="G41" s="179">
        <f t="shared" ca="1" si="1"/>
        <v>0</v>
      </c>
      <c r="H41" s="179">
        <f t="shared" ca="1" si="2"/>
        <v>289.95999999999998</v>
      </c>
      <c r="I41" s="180">
        <f t="shared" ca="1" si="5"/>
        <v>246.24</v>
      </c>
      <c r="J41" s="177">
        <f t="shared" ca="1" si="6"/>
        <v>39.81</v>
      </c>
      <c r="K41" s="177">
        <f t="shared" ca="1" si="7"/>
        <v>2.48</v>
      </c>
      <c r="L41" s="177">
        <f t="shared" ca="1" si="8"/>
        <v>1.43</v>
      </c>
      <c r="M41" s="178">
        <f t="shared" ca="1" si="9"/>
        <v>289.96000000000004</v>
      </c>
      <c r="N41" s="176">
        <f t="shared" ca="1" si="10"/>
        <v>246.23999999999995</v>
      </c>
      <c r="O41" s="177">
        <f t="shared" ca="1" si="11"/>
        <v>39.809999999999995</v>
      </c>
      <c r="P41" s="177">
        <f t="shared" ca="1" si="12"/>
        <v>2.4799999999999995</v>
      </c>
      <c r="Q41" s="177">
        <f t="shared" ca="1" si="13"/>
        <v>1.4299999999999997</v>
      </c>
      <c r="R41" s="178">
        <f t="shared" ca="1" si="14"/>
        <v>289.95999999999998</v>
      </c>
      <c r="W41" s="47"/>
      <c r="X41" s="47">
        <v>41</v>
      </c>
    </row>
    <row r="42" spans="1:24">
      <c r="A42" s="62" t="s">
        <v>84</v>
      </c>
      <c r="B42" s="171">
        <f t="shared" ca="1" si="3"/>
        <v>343.03</v>
      </c>
      <c r="C42" s="176">
        <f t="shared" ca="1" si="15"/>
        <v>254.81027317347574</v>
      </c>
      <c r="D42" s="177">
        <f t="shared" ca="1" si="15"/>
        <v>82.078966010169211</v>
      </c>
      <c r="E42" s="177">
        <f t="shared" ca="1" si="15"/>
        <v>4.6794916118989516</v>
      </c>
      <c r="F42" s="178">
        <f t="shared" ca="1" si="15"/>
        <v>1.4612692044560784</v>
      </c>
      <c r="G42" s="179">
        <f t="shared" ca="1" si="1"/>
        <v>0</v>
      </c>
      <c r="H42" s="179">
        <f t="shared" ca="1" si="2"/>
        <v>289.95999999999998</v>
      </c>
      <c r="I42" s="180">
        <f t="shared" ca="1" si="5"/>
        <v>246.24</v>
      </c>
      <c r="J42" s="177">
        <f t="shared" ca="1" si="6"/>
        <v>39.81</v>
      </c>
      <c r="K42" s="177">
        <f t="shared" ca="1" si="7"/>
        <v>2.48</v>
      </c>
      <c r="L42" s="177">
        <f t="shared" ca="1" si="8"/>
        <v>1.43</v>
      </c>
      <c r="M42" s="178">
        <f t="shared" ca="1" si="9"/>
        <v>289.96000000000004</v>
      </c>
      <c r="N42" s="176">
        <f t="shared" ca="1" si="10"/>
        <v>246.23999999999995</v>
      </c>
      <c r="O42" s="177">
        <f t="shared" ca="1" si="11"/>
        <v>39.809999999999995</v>
      </c>
      <c r="P42" s="177">
        <f t="shared" ca="1" si="12"/>
        <v>2.4799999999999995</v>
      </c>
      <c r="Q42" s="177">
        <f t="shared" ca="1" si="13"/>
        <v>1.4299999999999997</v>
      </c>
      <c r="R42" s="178">
        <f t="shared" ca="1" si="14"/>
        <v>289.95999999999998</v>
      </c>
      <c r="W42" s="47"/>
      <c r="X42" s="47">
        <v>42</v>
      </c>
    </row>
    <row r="43" spans="1:24">
      <c r="A43" s="62" t="s">
        <v>85</v>
      </c>
      <c r="B43" s="171">
        <f t="shared" ca="1" si="3"/>
        <v>343.03</v>
      </c>
      <c r="C43" s="176">
        <f t="shared" ca="1" si="15"/>
        <v>254.81027317347574</v>
      </c>
      <c r="D43" s="177">
        <f t="shared" ca="1" si="15"/>
        <v>82.078966010169211</v>
      </c>
      <c r="E43" s="177">
        <f t="shared" ca="1" si="15"/>
        <v>4.6794916118989516</v>
      </c>
      <c r="F43" s="178">
        <f t="shared" ca="1" si="15"/>
        <v>1.4612692044560784</v>
      </c>
      <c r="G43" s="179">
        <f t="shared" ca="1" si="1"/>
        <v>0</v>
      </c>
      <c r="H43" s="179">
        <f t="shared" ca="1" si="2"/>
        <v>289.95999999999998</v>
      </c>
      <c r="I43" s="180">
        <f t="shared" ca="1" si="5"/>
        <v>246.24</v>
      </c>
      <c r="J43" s="177">
        <f t="shared" ca="1" si="6"/>
        <v>39.81</v>
      </c>
      <c r="K43" s="177">
        <f t="shared" ca="1" si="7"/>
        <v>2.48</v>
      </c>
      <c r="L43" s="177">
        <f t="shared" ca="1" si="8"/>
        <v>1.43</v>
      </c>
      <c r="M43" s="178">
        <f t="shared" ca="1" si="9"/>
        <v>289.96000000000004</v>
      </c>
      <c r="N43" s="176">
        <f t="shared" ca="1" si="10"/>
        <v>246.23999999999995</v>
      </c>
      <c r="O43" s="177">
        <f t="shared" ca="1" si="11"/>
        <v>39.809999999999995</v>
      </c>
      <c r="P43" s="177">
        <f t="shared" ca="1" si="12"/>
        <v>2.4799999999999995</v>
      </c>
      <c r="Q43" s="177">
        <f t="shared" ca="1" si="13"/>
        <v>1.4299999999999997</v>
      </c>
      <c r="R43" s="178">
        <f t="shared" ca="1" si="14"/>
        <v>289.95999999999998</v>
      </c>
      <c r="W43" s="47"/>
      <c r="X43" s="47">
        <v>43</v>
      </c>
    </row>
    <row r="44" spans="1:24">
      <c r="A44" s="62" t="s">
        <v>86</v>
      </c>
      <c r="B44" s="171">
        <f t="shared" ca="1" si="3"/>
        <v>343.03</v>
      </c>
      <c r="C44" s="176">
        <f t="shared" ca="1" si="15"/>
        <v>254.81027317347574</v>
      </c>
      <c r="D44" s="177">
        <f t="shared" ca="1" si="15"/>
        <v>82.078966010169211</v>
      </c>
      <c r="E44" s="177">
        <f t="shared" ca="1" si="15"/>
        <v>4.6794916118989516</v>
      </c>
      <c r="F44" s="178">
        <f t="shared" ca="1" si="15"/>
        <v>1.4612692044560784</v>
      </c>
      <c r="G44" s="179">
        <f t="shared" ca="1" si="1"/>
        <v>0</v>
      </c>
      <c r="H44" s="179">
        <f t="shared" ca="1" si="2"/>
        <v>289.95999999999998</v>
      </c>
      <c r="I44" s="180">
        <f t="shared" ca="1" si="5"/>
        <v>246.24</v>
      </c>
      <c r="J44" s="177">
        <f t="shared" ca="1" si="6"/>
        <v>39.81</v>
      </c>
      <c r="K44" s="177">
        <f t="shared" ca="1" si="7"/>
        <v>2.48</v>
      </c>
      <c r="L44" s="177">
        <f t="shared" ca="1" si="8"/>
        <v>1.43</v>
      </c>
      <c r="M44" s="178">
        <f t="shared" ca="1" si="9"/>
        <v>289.96000000000004</v>
      </c>
      <c r="N44" s="176">
        <f t="shared" ca="1" si="10"/>
        <v>246.23999999999995</v>
      </c>
      <c r="O44" s="177">
        <f t="shared" ca="1" si="11"/>
        <v>39.809999999999995</v>
      </c>
      <c r="P44" s="177">
        <f t="shared" ca="1" si="12"/>
        <v>2.4799999999999995</v>
      </c>
      <c r="Q44" s="177">
        <f t="shared" ca="1" si="13"/>
        <v>1.4299999999999997</v>
      </c>
      <c r="R44" s="178">
        <f t="shared" ca="1" si="14"/>
        <v>289.95999999999998</v>
      </c>
      <c r="W44" s="47"/>
      <c r="X44" s="47">
        <v>44</v>
      </c>
    </row>
    <row r="45" spans="1:24">
      <c r="A45" s="62" t="s">
        <v>87</v>
      </c>
      <c r="B45" s="171">
        <f t="shared" ca="1" si="3"/>
        <v>343.03</v>
      </c>
      <c r="C45" s="176">
        <f t="shared" ca="1" si="15"/>
        <v>254.81027317347574</v>
      </c>
      <c r="D45" s="177">
        <f t="shared" ca="1" si="15"/>
        <v>82.078966010169211</v>
      </c>
      <c r="E45" s="177">
        <f t="shared" ca="1" si="15"/>
        <v>4.6794916118989516</v>
      </c>
      <c r="F45" s="178">
        <f t="shared" ca="1" si="15"/>
        <v>1.4612692044560784</v>
      </c>
      <c r="G45" s="179">
        <f t="shared" ca="1" si="1"/>
        <v>0</v>
      </c>
      <c r="H45" s="179">
        <f t="shared" ca="1" si="2"/>
        <v>289.95999999999998</v>
      </c>
      <c r="I45" s="180">
        <f t="shared" ca="1" si="5"/>
        <v>246.24</v>
      </c>
      <c r="J45" s="177">
        <f t="shared" ca="1" si="6"/>
        <v>39.81</v>
      </c>
      <c r="K45" s="177">
        <f t="shared" ca="1" si="7"/>
        <v>2.48</v>
      </c>
      <c r="L45" s="177">
        <f t="shared" ca="1" si="8"/>
        <v>1.43</v>
      </c>
      <c r="M45" s="178">
        <f t="shared" ca="1" si="9"/>
        <v>289.96000000000004</v>
      </c>
      <c r="N45" s="176">
        <f t="shared" ca="1" si="10"/>
        <v>246.23999999999995</v>
      </c>
      <c r="O45" s="177">
        <f t="shared" ca="1" si="11"/>
        <v>39.809999999999995</v>
      </c>
      <c r="P45" s="177">
        <f t="shared" ca="1" si="12"/>
        <v>2.4799999999999995</v>
      </c>
      <c r="Q45" s="177">
        <f t="shared" ca="1" si="13"/>
        <v>1.4299999999999997</v>
      </c>
      <c r="R45" s="178">
        <f t="shared" ca="1" si="14"/>
        <v>289.95999999999998</v>
      </c>
      <c r="W45" s="47"/>
      <c r="X45" s="47">
        <v>45</v>
      </c>
    </row>
    <row r="46" spans="1:24">
      <c r="A46" s="62" t="s">
        <v>88</v>
      </c>
      <c r="B46" s="171">
        <f t="shared" ca="1" si="3"/>
        <v>343.03</v>
      </c>
      <c r="C46" s="176">
        <f t="shared" ca="1" si="15"/>
        <v>254.81027317347574</v>
      </c>
      <c r="D46" s="177">
        <f t="shared" ca="1" si="15"/>
        <v>82.078966010169211</v>
      </c>
      <c r="E46" s="177">
        <f t="shared" ca="1" si="15"/>
        <v>4.6794916118989516</v>
      </c>
      <c r="F46" s="178">
        <f t="shared" ca="1" si="15"/>
        <v>1.4612692044560784</v>
      </c>
      <c r="G46" s="179">
        <f t="shared" ca="1" si="1"/>
        <v>0</v>
      </c>
      <c r="H46" s="179">
        <f t="shared" ca="1" si="2"/>
        <v>289.95999999999998</v>
      </c>
      <c r="I46" s="180">
        <f t="shared" ca="1" si="5"/>
        <v>246.24</v>
      </c>
      <c r="J46" s="177">
        <f t="shared" ca="1" si="6"/>
        <v>39.81</v>
      </c>
      <c r="K46" s="177">
        <f t="shared" ca="1" si="7"/>
        <v>2.48</v>
      </c>
      <c r="L46" s="177">
        <f t="shared" ca="1" si="8"/>
        <v>1.43</v>
      </c>
      <c r="M46" s="178">
        <f t="shared" ca="1" si="9"/>
        <v>289.96000000000004</v>
      </c>
      <c r="N46" s="176">
        <f t="shared" ca="1" si="10"/>
        <v>246.23999999999995</v>
      </c>
      <c r="O46" s="177">
        <f t="shared" ca="1" si="11"/>
        <v>39.809999999999995</v>
      </c>
      <c r="P46" s="177">
        <f t="shared" ca="1" si="12"/>
        <v>2.4799999999999995</v>
      </c>
      <c r="Q46" s="177">
        <f t="shared" ca="1" si="13"/>
        <v>1.4299999999999997</v>
      </c>
      <c r="R46" s="178">
        <f t="shared" ca="1" si="14"/>
        <v>289.95999999999998</v>
      </c>
      <c r="W46" s="47"/>
      <c r="X46" s="47">
        <v>46</v>
      </c>
    </row>
    <row r="47" spans="1:24">
      <c r="A47" s="62" t="s">
        <v>89</v>
      </c>
      <c r="B47" s="171">
        <f t="shared" ca="1" si="3"/>
        <v>343.03</v>
      </c>
      <c r="C47" s="176">
        <f t="shared" ca="1" si="15"/>
        <v>254.81027317347574</v>
      </c>
      <c r="D47" s="177">
        <f t="shared" ca="1" si="15"/>
        <v>82.078966010169211</v>
      </c>
      <c r="E47" s="177">
        <f t="shared" ca="1" si="15"/>
        <v>4.6794916118989516</v>
      </c>
      <c r="F47" s="178">
        <f t="shared" ca="1" si="15"/>
        <v>1.4612692044560784</v>
      </c>
      <c r="G47" s="179">
        <f t="shared" ca="1" si="1"/>
        <v>0</v>
      </c>
      <c r="H47" s="179">
        <f t="shared" ca="1" si="2"/>
        <v>289.95999999999998</v>
      </c>
      <c r="I47" s="180">
        <f t="shared" ca="1" si="5"/>
        <v>246.24</v>
      </c>
      <c r="J47" s="177">
        <f t="shared" ca="1" si="6"/>
        <v>39.81</v>
      </c>
      <c r="K47" s="177">
        <f t="shared" ca="1" si="7"/>
        <v>2.48</v>
      </c>
      <c r="L47" s="177">
        <f t="shared" ca="1" si="8"/>
        <v>1.43</v>
      </c>
      <c r="M47" s="178">
        <f t="shared" ca="1" si="9"/>
        <v>289.96000000000004</v>
      </c>
      <c r="N47" s="176">
        <f t="shared" ca="1" si="10"/>
        <v>246.23999999999995</v>
      </c>
      <c r="O47" s="177">
        <f t="shared" ca="1" si="11"/>
        <v>39.809999999999995</v>
      </c>
      <c r="P47" s="177">
        <f t="shared" ca="1" si="12"/>
        <v>2.4799999999999995</v>
      </c>
      <c r="Q47" s="177">
        <f t="shared" ca="1" si="13"/>
        <v>1.4299999999999997</v>
      </c>
      <c r="R47" s="178">
        <f t="shared" ca="1" si="14"/>
        <v>289.95999999999998</v>
      </c>
      <c r="W47" s="47"/>
      <c r="X47" s="47">
        <v>47</v>
      </c>
    </row>
    <row r="48" spans="1:24">
      <c r="A48" s="62" t="s">
        <v>90</v>
      </c>
      <c r="B48" s="171">
        <f t="shared" ca="1" si="3"/>
        <v>343.03</v>
      </c>
      <c r="C48" s="176">
        <f t="shared" ca="1" si="15"/>
        <v>254.81027317347574</v>
      </c>
      <c r="D48" s="177">
        <f t="shared" ca="1" si="15"/>
        <v>82.078966010169211</v>
      </c>
      <c r="E48" s="177">
        <f t="shared" ca="1" si="15"/>
        <v>4.6794916118989516</v>
      </c>
      <c r="F48" s="178">
        <f t="shared" ca="1" si="15"/>
        <v>1.4612692044560784</v>
      </c>
      <c r="G48" s="179">
        <f t="shared" ca="1" si="1"/>
        <v>0</v>
      </c>
      <c r="H48" s="179">
        <f t="shared" ca="1" si="2"/>
        <v>289.95999999999998</v>
      </c>
      <c r="I48" s="180">
        <f t="shared" ca="1" si="5"/>
        <v>246.24</v>
      </c>
      <c r="J48" s="177">
        <f t="shared" ca="1" si="6"/>
        <v>39.81</v>
      </c>
      <c r="K48" s="177">
        <f t="shared" ca="1" si="7"/>
        <v>2.48</v>
      </c>
      <c r="L48" s="177">
        <f t="shared" ca="1" si="8"/>
        <v>1.43</v>
      </c>
      <c r="M48" s="178">
        <f t="shared" ca="1" si="9"/>
        <v>289.96000000000004</v>
      </c>
      <c r="N48" s="176">
        <f t="shared" ca="1" si="10"/>
        <v>246.23999999999995</v>
      </c>
      <c r="O48" s="177">
        <f t="shared" ca="1" si="11"/>
        <v>39.809999999999995</v>
      </c>
      <c r="P48" s="177">
        <f t="shared" ca="1" si="12"/>
        <v>2.4799999999999995</v>
      </c>
      <c r="Q48" s="177">
        <f t="shared" ca="1" si="13"/>
        <v>1.4299999999999997</v>
      </c>
      <c r="R48" s="178">
        <f t="shared" ca="1" si="14"/>
        <v>289.95999999999998</v>
      </c>
      <c r="W48" s="47"/>
      <c r="X48" s="47">
        <v>48</v>
      </c>
    </row>
    <row r="49" spans="1:24">
      <c r="A49" s="62" t="s">
        <v>91</v>
      </c>
      <c r="B49" s="171">
        <f t="shared" ca="1" si="3"/>
        <v>343.03</v>
      </c>
      <c r="C49" s="176">
        <f t="shared" ca="1" si="15"/>
        <v>254.81027317347574</v>
      </c>
      <c r="D49" s="177">
        <f t="shared" ca="1" si="15"/>
        <v>82.078966010169211</v>
      </c>
      <c r="E49" s="177">
        <f t="shared" ca="1" si="15"/>
        <v>4.6794916118989516</v>
      </c>
      <c r="F49" s="178">
        <f t="shared" ca="1" si="15"/>
        <v>1.4612692044560784</v>
      </c>
      <c r="G49" s="179">
        <f t="shared" ca="1" si="1"/>
        <v>0</v>
      </c>
      <c r="H49" s="179">
        <f t="shared" ca="1" si="2"/>
        <v>289.95999999999998</v>
      </c>
      <c r="I49" s="180">
        <f t="shared" ca="1" si="5"/>
        <v>246.24</v>
      </c>
      <c r="J49" s="177">
        <f t="shared" ca="1" si="6"/>
        <v>39.81</v>
      </c>
      <c r="K49" s="177">
        <f t="shared" ca="1" si="7"/>
        <v>2.48</v>
      </c>
      <c r="L49" s="177">
        <f t="shared" ca="1" si="8"/>
        <v>1.43</v>
      </c>
      <c r="M49" s="178">
        <f t="shared" ca="1" si="9"/>
        <v>289.96000000000004</v>
      </c>
      <c r="N49" s="176">
        <f t="shared" ca="1" si="10"/>
        <v>246.23999999999995</v>
      </c>
      <c r="O49" s="177">
        <f t="shared" ca="1" si="11"/>
        <v>39.809999999999995</v>
      </c>
      <c r="P49" s="177">
        <f t="shared" ca="1" si="12"/>
        <v>2.4799999999999995</v>
      </c>
      <c r="Q49" s="177">
        <f t="shared" ca="1" si="13"/>
        <v>1.4299999999999997</v>
      </c>
      <c r="R49" s="178">
        <f t="shared" ca="1" si="14"/>
        <v>289.95999999999998</v>
      </c>
      <c r="W49" s="47"/>
      <c r="X49" s="47">
        <v>49</v>
      </c>
    </row>
    <row r="50" spans="1:24">
      <c r="A50" s="62" t="s">
        <v>92</v>
      </c>
      <c r="B50" s="171">
        <f t="shared" ca="1" si="3"/>
        <v>343.03</v>
      </c>
      <c r="C50" s="176">
        <f t="shared" ca="1" si="15"/>
        <v>254.81027317347574</v>
      </c>
      <c r="D50" s="177">
        <f t="shared" ca="1" si="15"/>
        <v>82.078966010169211</v>
      </c>
      <c r="E50" s="177">
        <f t="shared" ca="1" si="15"/>
        <v>4.6794916118989516</v>
      </c>
      <c r="F50" s="178">
        <f t="shared" ca="1" si="15"/>
        <v>1.4612692044560784</v>
      </c>
      <c r="G50" s="179">
        <f t="shared" ca="1" si="1"/>
        <v>0</v>
      </c>
      <c r="H50" s="179">
        <f t="shared" ca="1" si="2"/>
        <v>289.95999999999998</v>
      </c>
      <c r="I50" s="180">
        <f t="shared" ca="1" si="5"/>
        <v>246.24</v>
      </c>
      <c r="J50" s="177">
        <f t="shared" ca="1" si="6"/>
        <v>39.81</v>
      </c>
      <c r="K50" s="177">
        <f t="shared" ca="1" si="7"/>
        <v>2.48</v>
      </c>
      <c r="L50" s="177">
        <f t="shared" ca="1" si="8"/>
        <v>1.43</v>
      </c>
      <c r="M50" s="178">
        <f t="shared" ca="1" si="9"/>
        <v>289.96000000000004</v>
      </c>
      <c r="N50" s="176">
        <f t="shared" ca="1" si="10"/>
        <v>246.23999999999995</v>
      </c>
      <c r="O50" s="177">
        <f t="shared" ca="1" si="11"/>
        <v>39.809999999999995</v>
      </c>
      <c r="P50" s="177">
        <f t="shared" ca="1" si="12"/>
        <v>2.4799999999999995</v>
      </c>
      <c r="Q50" s="177">
        <f t="shared" ca="1" si="13"/>
        <v>1.4299999999999997</v>
      </c>
      <c r="R50" s="178">
        <f t="shared" ca="1" si="14"/>
        <v>289.95999999999998</v>
      </c>
      <c r="W50" s="47"/>
      <c r="X50" s="47">
        <v>50</v>
      </c>
    </row>
    <row r="51" spans="1:24">
      <c r="A51" s="62" t="s">
        <v>93</v>
      </c>
      <c r="B51" s="171">
        <f t="shared" ca="1" si="3"/>
        <v>343.03</v>
      </c>
      <c r="C51" s="176">
        <f t="shared" ca="1" si="15"/>
        <v>254.81027317347574</v>
      </c>
      <c r="D51" s="177">
        <f t="shared" ca="1" si="15"/>
        <v>82.078966010169211</v>
      </c>
      <c r="E51" s="177">
        <f t="shared" ca="1" si="15"/>
        <v>4.6794916118989516</v>
      </c>
      <c r="F51" s="178">
        <f t="shared" ca="1" si="15"/>
        <v>1.4612692044560784</v>
      </c>
      <c r="G51" s="179">
        <f t="shared" ca="1" si="1"/>
        <v>0</v>
      </c>
      <c r="H51" s="179">
        <f t="shared" ca="1" si="2"/>
        <v>289.95999999999998</v>
      </c>
      <c r="I51" s="180">
        <f t="shared" ca="1" si="5"/>
        <v>246.24</v>
      </c>
      <c r="J51" s="177">
        <f t="shared" ca="1" si="6"/>
        <v>39.81</v>
      </c>
      <c r="K51" s="177">
        <f t="shared" ca="1" si="7"/>
        <v>2.48</v>
      </c>
      <c r="L51" s="177">
        <f t="shared" ca="1" si="8"/>
        <v>1.43</v>
      </c>
      <c r="M51" s="178">
        <f t="shared" ca="1" si="9"/>
        <v>289.96000000000004</v>
      </c>
      <c r="N51" s="176">
        <f t="shared" ca="1" si="10"/>
        <v>246.23999999999995</v>
      </c>
      <c r="O51" s="177">
        <f t="shared" ca="1" si="11"/>
        <v>39.809999999999995</v>
      </c>
      <c r="P51" s="177">
        <f t="shared" ca="1" si="12"/>
        <v>2.4799999999999995</v>
      </c>
      <c r="Q51" s="177">
        <f t="shared" ca="1" si="13"/>
        <v>1.4299999999999997</v>
      </c>
      <c r="R51" s="178">
        <f t="shared" ca="1" si="14"/>
        <v>289.95999999999998</v>
      </c>
      <c r="W51" s="47"/>
      <c r="X51" s="47">
        <v>51</v>
      </c>
    </row>
    <row r="52" spans="1:24">
      <c r="A52" s="62" t="s">
        <v>94</v>
      </c>
      <c r="B52" s="171">
        <f t="shared" ca="1" si="3"/>
        <v>343.03</v>
      </c>
      <c r="C52" s="176">
        <f t="shared" ca="1" si="15"/>
        <v>254.81027317347574</v>
      </c>
      <c r="D52" s="177">
        <f t="shared" ca="1" si="15"/>
        <v>82.078966010169211</v>
      </c>
      <c r="E52" s="177">
        <f t="shared" ca="1" si="15"/>
        <v>4.6794916118989516</v>
      </c>
      <c r="F52" s="178">
        <f t="shared" ca="1" si="15"/>
        <v>1.4612692044560784</v>
      </c>
      <c r="G52" s="179">
        <f t="shared" ca="1" si="1"/>
        <v>0</v>
      </c>
      <c r="H52" s="179">
        <f t="shared" ca="1" si="2"/>
        <v>289.95999999999998</v>
      </c>
      <c r="I52" s="180">
        <f t="shared" ca="1" si="5"/>
        <v>246.24</v>
      </c>
      <c r="J52" s="177">
        <f t="shared" ca="1" si="6"/>
        <v>39.81</v>
      </c>
      <c r="K52" s="177">
        <f t="shared" ca="1" si="7"/>
        <v>2.48</v>
      </c>
      <c r="L52" s="177">
        <f t="shared" ca="1" si="8"/>
        <v>1.43</v>
      </c>
      <c r="M52" s="178">
        <f t="shared" ca="1" si="9"/>
        <v>289.96000000000004</v>
      </c>
      <c r="N52" s="176">
        <f t="shared" ca="1" si="10"/>
        <v>246.23999999999995</v>
      </c>
      <c r="O52" s="177">
        <f t="shared" ca="1" si="11"/>
        <v>39.809999999999995</v>
      </c>
      <c r="P52" s="177">
        <f t="shared" ca="1" si="12"/>
        <v>2.4799999999999995</v>
      </c>
      <c r="Q52" s="177">
        <f t="shared" ca="1" si="13"/>
        <v>1.4299999999999997</v>
      </c>
      <c r="R52" s="178">
        <f t="shared" ca="1" si="14"/>
        <v>289.95999999999998</v>
      </c>
      <c r="W52" s="47"/>
      <c r="X52" s="47">
        <v>52</v>
      </c>
    </row>
    <row r="53" spans="1:24">
      <c r="A53" s="62" t="s">
        <v>95</v>
      </c>
      <c r="B53" s="171">
        <f t="shared" ca="1" si="3"/>
        <v>343.03</v>
      </c>
      <c r="C53" s="176">
        <f t="shared" ca="1" si="15"/>
        <v>254.81027317347574</v>
      </c>
      <c r="D53" s="177">
        <f t="shared" ca="1" si="15"/>
        <v>82.078966010169211</v>
      </c>
      <c r="E53" s="177">
        <f t="shared" ca="1" si="15"/>
        <v>4.6794916118989516</v>
      </c>
      <c r="F53" s="178">
        <f t="shared" ca="1" si="15"/>
        <v>1.4612692044560784</v>
      </c>
      <c r="G53" s="179">
        <f t="shared" ca="1" si="1"/>
        <v>0</v>
      </c>
      <c r="H53" s="179">
        <f t="shared" ca="1" si="2"/>
        <v>289.95999999999998</v>
      </c>
      <c r="I53" s="180">
        <f t="shared" ca="1" si="5"/>
        <v>246.24</v>
      </c>
      <c r="J53" s="177">
        <f t="shared" ca="1" si="6"/>
        <v>39.81</v>
      </c>
      <c r="K53" s="177">
        <f t="shared" ca="1" si="7"/>
        <v>2.48</v>
      </c>
      <c r="L53" s="177">
        <f t="shared" ca="1" si="8"/>
        <v>1.43</v>
      </c>
      <c r="M53" s="178">
        <f t="shared" ca="1" si="9"/>
        <v>289.96000000000004</v>
      </c>
      <c r="N53" s="176">
        <f t="shared" ca="1" si="10"/>
        <v>246.23999999999995</v>
      </c>
      <c r="O53" s="177">
        <f t="shared" ca="1" si="11"/>
        <v>39.809999999999995</v>
      </c>
      <c r="P53" s="177">
        <f t="shared" ca="1" si="12"/>
        <v>2.4799999999999995</v>
      </c>
      <c r="Q53" s="177">
        <f t="shared" ca="1" si="13"/>
        <v>1.4299999999999997</v>
      </c>
      <c r="R53" s="178">
        <f t="shared" ca="1" si="14"/>
        <v>289.95999999999998</v>
      </c>
      <c r="W53" s="47"/>
      <c r="X53" s="47">
        <v>53</v>
      </c>
    </row>
    <row r="54" spans="1:24">
      <c r="A54" s="62" t="s">
        <v>96</v>
      </c>
      <c r="B54" s="171">
        <f t="shared" ca="1" si="3"/>
        <v>343.03</v>
      </c>
      <c r="C54" s="176">
        <f t="shared" ca="1" si="15"/>
        <v>254.81027317347574</v>
      </c>
      <c r="D54" s="177">
        <f t="shared" ca="1" si="15"/>
        <v>82.078966010169211</v>
      </c>
      <c r="E54" s="177">
        <f t="shared" ca="1" si="15"/>
        <v>4.6794916118989516</v>
      </c>
      <c r="F54" s="178">
        <f t="shared" ca="1" si="15"/>
        <v>1.4612692044560784</v>
      </c>
      <c r="G54" s="179">
        <f t="shared" ca="1" si="1"/>
        <v>0</v>
      </c>
      <c r="H54" s="179">
        <f t="shared" ca="1" si="2"/>
        <v>289.95999999999998</v>
      </c>
      <c r="I54" s="180">
        <f t="shared" ca="1" si="5"/>
        <v>246.24</v>
      </c>
      <c r="J54" s="177">
        <f t="shared" ca="1" si="6"/>
        <v>39.81</v>
      </c>
      <c r="K54" s="177">
        <f t="shared" ca="1" si="7"/>
        <v>2.48</v>
      </c>
      <c r="L54" s="177">
        <f t="shared" ca="1" si="8"/>
        <v>1.43</v>
      </c>
      <c r="M54" s="178">
        <f t="shared" ca="1" si="9"/>
        <v>289.96000000000004</v>
      </c>
      <c r="N54" s="176">
        <f t="shared" ca="1" si="10"/>
        <v>246.23999999999995</v>
      </c>
      <c r="O54" s="177">
        <f t="shared" ca="1" si="11"/>
        <v>39.809999999999995</v>
      </c>
      <c r="P54" s="177">
        <f t="shared" ca="1" si="12"/>
        <v>2.4799999999999995</v>
      </c>
      <c r="Q54" s="177">
        <f t="shared" ca="1" si="13"/>
        <v>1.4299999999999997</v>
      </c>
      <c r="R54" s="178">
        <f t="shared" ca="1" si="14"/>
        <v>289.95999999999998</v>
      </c>
      <c r="W54" s="47"/>
      <c r="X54" s="47">
        <v>54</v>
      </c>
    </row>
    <row r="55" spans="1:24">
      <c r="A55" s="62" t="s">
        <v>97</v>
      </c>
      <c r="B55" s="171">
        <f t="shared" ca="1" si="3"/>
        <v>343.03</v>
      </c>
      <c r="C55" s="176">
        <f t="shared" ca="1" si="15"/>
        <v>254.81027317347574</v>
      </c>
      <c r="D55" s="177">
        <f t="shared" ca="1" si="15"/>
        <v>82.078966010169211</v>
      </c>
      <c r="E55" s="177">
        <f t="shared" ca="1" si="15"/>
        <v>4.6794916118989516</v>
      </c>
      <c r="F55" s="178">
        <f t="shared" ca="1" si="15"/>
        <v>1.4612692044560784</v>
      </c>
      <c r="G55" s="179">
        <f t="shared" ca="1" si="1"/>
        <v>0</v>
      </c>
      <c r="H55" s="179">
        <f t="shared" ca="1" si="2"/>
        <v>289.95999999999998</v>
      </c>
      <c r="I55" s="180">
        <f t="shared" ca="1" si="5"/>
        <v>246.24</v>
      </c>
      <c r="J55" s="177">
        <f t="shared" ca="1" si="6"/>
        <v>39.81</v>
      </c>
      <c r="K55" s="177">
        <f t="shared" ca="1" si="7"/>
        <v>2.48</v>
      </c>
      <c r="L55" s="177">
        <f t="shared" ca="1" si="8"/>
        <v>1.43</v>
      </c>
      <c r="M55" s="178">
        <f t="shared" ca="1" si="9"/>
        <v>289.96000000000004</v>
      </c>
      <c r="N55" s="176">
        <f t="shared" ca="1" si="10"/>
        <v>246.23999999999995</v>
      </c>
      <c r="O55" s="177">
        <f t="shared" ca="1" si="11"/>
        <v>39.809999999999995</v>
      </c>
      <c r="P55" s="177">
        <f t="shared" ca="1" si="12"/>
        <v>2.4799999999999995</v>
      </c>
      <c r="Q55" s="177">
        <f t="shared" ca="1" si="13"/>
        <v>1.4299999999999997</v>
      </c>
      <c r="R55" s="178">
        <f t="shared" ca="1" si="14"/>
        <v>289.95999999999998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343.03</v>
      </c>
      <c r="C56" s="176">
        <f t="shared" ca="1" si="15"/>
        <v>254.81027317347574</v>
      </c>
      <c r="D56" s="177">
        <f t="shared" ca="1" si="15"/>
        <v>82.078966010169211</v>
      </c>
      <c r="E56" s="177">
        <f t="shared" ca="1" si="15"/>
        <v>4.6794916118989516</v>
      </c>
      <c r="F56" s="178">
        <f t="shared" ca="1" si="15"/>
        <v>1.4612692044560784</v>
      </c>
      <c r="G56" s="179">
        <f t="shared" ca="1" si="1"/>
        <v>0</v>
      </c>
      <c r="H56" s="179">
        <f t="shared" ca="1" si="2"/>
        <v>289.95999999999998</v>
      </c>
      <c r="I56" s="180">
        <f t="shared" ca="1" si="5"/>
        <v>246.24</v>
      </c>
      <c r="J56" s="177">
        <f t="shared" ca="1" si="6"/>
        <v>39.81</v>
      </c>
      <c r="K56" s="177">
        <f t="shared" ca="1" si="7"/>
        <v>2.48</v>
      </c>
      <c r="L56" s="177">
        <f t="shared" ca="1" si="8"/>
        <v>1.43</v>
      </c>
      <c r="M56" s="178">
        <f t="shared" ca="1" si="9"/>
        <v>289.96000000000004</v>
      </c>
      <c r="N56" s="176">
        <f t="shared" ca="1" si="10"/>
        <v>246.23999999999995</v>
      </c>
      <c r="O56" s="177">
        <f t="shared" ca="1" si="11"/>
        <v>39.809999999999995</v>
      </c>
      <c r="P56" s="177">
        <f t="shared" ca="1" si="12"/>
        <v>2.4799999999999995</v>
      </c>
      <c r="Q56" s="177">
        <f t="shared" ca="1" si="13"/>
        <v>1.4299999999999997</v>
      </c>
      <c r="R56" s="178">
        <f t="shared" ca="1" si="14"/>
        <v>289.95999999999998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343.03</v>
      </c>
      <c r="C57" s="176">
        <f t="shared" ca="1" si="15"/>
        <v>254.81027317347574</v>
      </c>
      <c r="D57" s="177">
        <f t="shared" ca="1" si="15"/>
        <v>82.078966010169211</v>
      </c>
      <c r="E57" s="177">
        <f t="shared" ca="1" si="15"/>
        <v>4.6794916118989516</v>
      </c>
      <c r="F57" s="178">
        <f t="shared" ca="1" si="15"/>
        <v>1.4612692044560784</v>
      </c>
      <c r="G57" s="179">
        <f t="shared" ca="1" si="1"/>
        <v>0</v>
      </c>
      <c r="H57" s="179">
        <f t="shared" ca="1" si="2"/>
        <v>289.95999999999998</v>
      </c>
      <c r="I57" s="180">
        <f t="shared" ca="1" si="5"/>
        <v>246.24</v>
      </c>
      <c r="J57" s="177">
        <f t="shared" ca="1" si="6"/>
        <v>39.81</v>
      </c>
      <c r="K57" s="177">
        <f t="shared" ca="1" si="7"/>
        <v>2.48</v>
      </c>
      <c r="L57" s="177">
        <f t="shared" ca="1" si="8"/>
        <v>1.43</v>
      </c>
      <c r="M57" s="178">
        <f t="shared" ca="1" si="9"/>
        <v>289.96000000000004</v>
      </c>
      <c r="N57" s="176">
        <f t="shared" ca="1" si="10"/>
        <v>246.23999999999995</v>
      </c>
      <c r="O57" s="177">
        <f t="shared" ca="1" si="11"/>
        <v>39.809999999999995</v>
      </c>
      <c r="P57" s="177">
        <f t="shared" ca="1" si="12"/>
        <v>2.4799999999999995</v>
      </c>
      <c r="Q57" s="177">
        <f t="shared" ca="1" si="13"/>
        <v>1.4299999999999997</v>
      </c>
      <c r="R57" s="178">
        <f t="shared" ca="1" si="14"/>
        <v>289.95999999999998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343.03</v>
      </c>
      <c r="C58" s="176">
        <f t="shared" ca="1" si="15"/>
        <v>254.81027317347574</v>
      </c>
      <c r="D58" s="177">
        <f t="shared" ca="1" si="15"/>
        <v>82.078966010169211</v>
      </c>
      <c r="E58" s="177">
        <f t="shared" ca="1" si="15"/>
        <v>4.6794916118989516</v>
      </c>
      <c r="F58" s="178">
        <f t="shared" ca="1" si="15"/>
        <v>1.4612692044560784</v>
      </c>
      <c r="G58" s="179">
        <f t="shared" ca="1" si="1"/>
        <v>0</v>
      </c>
      <c r="H58" s="179">
        <f t="shared" ca="1" si="2"/>
        <v>289.95999999999998</v>
      </c>
      <c r="I58" s="180">
        <f t="shared" ca="1" si="5"/>
        <v>246.24</v>
      </c>
      <c r="J58" s="177">
        <f t="shared" ca="1" si="6"/>
        <v>39.81</v>
      </c>
      <c r="K58" s="177">
        <f t="shared" ca="1" si="7"/>
        <v>2.48</v>
      </c>
      <c r="L58" s="177">
        <f t="shared" ca="1" si="8"/>
        <v>1.43</v>
      </c>
      <c r="M58" s="178">
        <f t="shared" ca="1" si="9"/>
        <v>289.96000000000004</v>
      </c>
      <c r="N58" s="176">
        <f t="shared" ca="1" si="10"/>
        <v>246.23999999999995</v>
      </c>
      <c r="O58" s="177">
        <f t="shared" ca="1" si="11"/>
        <v>39.809999999999995</v>
      </c>
      <c r="P58" s="177">
        <f t="shared" ca="1" si="12"/>
        <v>2.4799999999999995</v>
      </c>
      <c r="Q58" s="177">
        <f t="shared" ca="1" si="13"/>
        <v>1.4299999999999997</v>
      </c>
      <c r="R58" s="178">
        <f t="shared" ca="1" si="14"/>
        <v>289.95999999999998</v>
      </c>
      <c r="W58" s="47"/>
      <c r="X58" s="47">
        <v>58</v>
      </c>
    </row>
    <row r="59" spans="1:24">
      <c r="A59" s="62" t="s">
        <v>101</v>
      </c>
      <c r="B59" s="171">
        <f t="shared" ca="1" si="3"/>
        <v>343.03</v>
      </c>
      <c r="C59" s="176">
        <f t="shared" ca="1" si="15"/>
        <v>254.81027317347574</v>
      </c>
      <c r="D59" s="177">
        <f t="shared" ca="1" si="15"/>
        <v>82.078966010169211</v>
      </c>
      <c r="E59" s="177">
        <f t="shared" ca="1" si="15"/>
        <v>4.6794916118989516</v>
      </c>
      <c r="F59" s="178">
        <f t="shared" ca="1" si="15"/>
        <v>1.4612692044560784</v>
      </c>
      <c r="G59" s="179">
        <f t="shared" ca="1" si="1"/>
        <v>0</v>
      </c>
      <c r="H59" s="179">
        <f t="shared" ca="1" si="2"/>
        <v>289.95999999999998</v>
      </c>
      <c r="I59" s="180">
        <f t="shared" ca="1" si="5"/>
        <v>246.24</v>
      </c>
      <c r="J59" s="177">
        <f t="shared" ca="1" si="6"/>
        <v>39.81</v>
      </c>
      <c r="K59" s="177">
        <f t="shared" ca="1" si="7"/>
        <v>2.48</v>
      </c>
      <c r="L59" s="177">
        <f t="shared" ca="1" si="8"/>
        <v>1.43</v>
      </c>
      <c r="M59" s="178">
        <f t="shared" ca="1" si="9"/>
        <v>289.96000000000004</v>
      </c>
      <c r="N59" s="176">
        <f t="shared" ca="1" si="10"/>
        <v>246.23999999999995</v>
      </c>
      <c r="O59" s="177">
        <f t="shared" ca="1" si="11"/>
        <v>39.809999999999995</v>
      </c>
      <c r="P59" s="177">
        <f t="shared" ca="1" si="12"/>
        <v>2.4799999999999995</v>
      </c>
      <c r="Q59" s="177">
        <f t="shared" ca="1" si="13"/>
        <v>1.4299999999999997</v>
      </c>
      <c r="R59" s="178">
        <f t="shared" ca="1" si="14"/>
        <v>289.95999999999998</v>
      </c>
      <c r="W59" s="47"/>
      <c r="X59" s="47">
        <v>59</v>
      </c>
    </row>
    <row r="60" spans="1:24">
      <c r="A60" s="62" t="s">
        <v>102</v>
      </c>
      <c r="B60" s="171">
        <f t="shared" ca="1" si="3"/>
        <v>343.03</v>
      </c>
      <c r="C60" s="176">
        <f t="shared" ca="1" si="15"/>
        <v>254.81027317347574</v>
      </c>
      <c r="D60" s="177">
        <f t="shared" ca="1" si="15"/>
        <v>82.078966010169211</v>
      </c>
      <c r="E60" s="177">
        <f t="shared" ca="1" si="15"/>
        <v>4.6794916118989516</v>
      </c>
      <c r="F60" s="178">
        <f t="shared" ca="1" si="15"/>
        <v>1.4612692044560784</v>
      </c>
      <c r="G60" s="179">
        <f t="shared" ca="1" si="1"/>
        <v>0</v>
      </c>
      <c r="H60" s="179">
        <f t="shared" ca="1" si="2"/>
        <v>289.95999999999998</v>
      </c>
      <c r="I60" s="180">
        <f t="shared" ca="1" si="5"/>
        <v>246.24</v>
      </c>
      <c r="J60" s="177">
        <f t="shared" ca="1" si="6"/>
        <v>39.81</v>
      </c>
      <c r="K60" s="177">
        <f t="shared" ca="1" si="7"/>
        <v>2.48</v>
      </c>
      <c r="L60" s="177">
        <f t="shared" ca="1" si="8"/>
        <v>1.43</v>
      </c>
      <c r="M60" s="178">
        <f t="shared" ca="1" si="9"/>
        <v>289.96000000000004</v>
      </c>
      <c r="N60" s="176">
        <f t="shared" ca="1" si="10"/>
        <v>246.23999999999995</v>
      </c>
      <c r="O60" s="177">
        <f t="shared" ca="1" si="11"/>
        <v>39.809999999999995</v>
      </c>
      <c r="P60" s="177">
        <f t="shared" ca="1" si="12"/>
        <v>2.4799999999999995</v>
      </c>
      <c r="Q60" s="177">
        <f t="shared" ca="1" si="13"/>
        <v>1.4299999999999997</v>
      </c>
      <c r="R60" s="178">
        <f t="shared" ca="1" si="14"/>
        <v>289.95999999999998</v>
      </c>
      <c r="W60" s="47"/>
      <c r="X60" s="47">
        <v>60</v>
      </c>
    </row>
    <row r="61" spans="1:24">
      <c r="A61" s="62" t="s">
        <v>103</v>
      </c>
      <c r="B61" s="171">
        <f t="shared" ca="1" si="3"/>
        <v>343.03</v>
      </c>
      <c r="C61" s="176">
        <f t="shared" ca="1" si="15"/>
        <v>254.81027317347574</v>
      </c>
      <c r="D61" s="177">
        <f t="shared" ca="1" si="15"/>
        <v>82.078966010169211</v>
      </c>
      <c r="E61" s="177">
        <f t="shared" ca="1" si="15"/>
        <v>4.6794916118989516</v>
      </c>
      <c r="F61" s="178">
        <f t="shared" ca="1" si="15"/>
        <v>1.4612692044560784</v>
      </c>
      <c r="G61" s="179">
        <f t="shared" ca="1" si="1"/>
        <v>0</v>
      </c>
      <c r="H61" s="179">
        <f t="shared" ca="1" si="2"/>
        <v>289.95999999999998</v>
      </c>
      <c r="I61" s="180">
        <f t="shared" ca="1" si="5"/>
        <v>246.24</v>
      </c>
      <c r="J61" s="177">
        <f t="shared" ca="1" si="6"/>
        <v>39.81</v>
      </c>
      <c r="K61" s="177">
        <f t="shared" ca="1" si="7"/>
        <v>2.48</v>
      </c>
      <c r="L61" s="177">
        <f t="shared" ca="1" si="8"/>
        <v>1.43</v>
      </c>
      <c r="M61" s="178">
        <f t="shared" ca="1" si="9"/>
        <v>289.96000000000004</v>
      </c>
      <c r="N61" s="176">
        <f t="shared" ca="1" si="10"/>
        <v>246.23999999999995</v>
      </c>
      <c r="O61" s="177">
        <f t="shared" ca="1" si="11"/>
        <v>39.809999999999995</v>
      </c>
      <c r="P61" s="177">
        <f t="shared" ca="1" si="12"/>
        <v>2.4799999999999995</v>
      </c>
      <c r="Q61" s="177">
        <f t="shared" ca="1" si="13"/>
        <v>1.4299999999999997</v>
      </c>
      <c r="R61" s="178">
        <f t="shared" ca="1" si="14"/>
        <v>289.95999999999998</v>
      </c>
      <c r="W61" s="47"/>
      <c r="X61" s="47">
        <v>61</v>
      </c>
    </row>
    <row r="62" spans="1:24">
      <c r="A62" s="62" t="s">
        <v>104</v>
      </c>
      <c r="B62" s="171">
        <f t="shared" ca="1" si="3"/>
        <v>343.03</v>
      </c>
      <c r="C62" s="176">
        <f t="shared" ca="1" si="15"/>
        <v>254.81027317347574</v>
      </c>
      <c r="D62" s="177">
        <f t="shared" ca="1" si="15"/>
        <v>82.078966010169211</v>
      </c>
      <c r="E62" s="177">
        <f t="shared" ca="1" si="15"/>
        <v>4.6794916118989516</v>
      </c>
      <c r="F62" s="178">
        <f t="shared" ca="1" si="15"/>
        <v>1.4612692044560784</v>
      </c>
      <c r="G62" s="179">
        <f t="shared" ca="1" si="1"/>
        <v>0</v>
      </c>
      <c r="H62" s="179">
        <f t="shared" ca="1" si="2"/>
        <v>289.95999999999998</v>
      </c>
      <c r="I62" s="180">
        <f t="shared" ca="1" si="5"/>
        <v>246.24</v>
      </c>
      <c r="J62" s="177">
        <f t="shared" ca="1" si="6"/>
        <v>39.81</v>
      </c>
      <c r="K62" s="177">
        <f t="shared" ca="1" si="7"/>
        <v>2.48</v>
      </c>
      <c r="L62" s="177">
        <f t="shared" ca="1" si="8"/>
        <v>1.43</v>
      </c>
      <c r="M62" s="178">
        <f t="shared" ca="1" si="9"/>
        <v>289.96000000000004</v>
      </c>
      <c r="N62" s="176">
        <f t="shared" ca="1" si="10"/>
        <v>246.23999999999995</v>
      </c>
      <c r="O62" s="177">
        <f t="shared" ca="1" si="11"/>
        <v>39.809999999999995</v>
      </c>
      <c r="P62" s="177">
        <f t="shared" ca="1" si="12"/>
        <v>2.4799999999999995</v>
      </c>
      <c r="Q62" s="177">
        <f t="shared" ca="1" si="13"/>
        <v>1.4299999999999997</v>
      </c>
      <c r="R62" s="178">
        <f t="shared" ca="1" si="14"/>
        <v>289.95999999999998</v>
      </c>
      <c r="W62" s="47"/>
      <c r="X62" s="47">
        <v>62</v>
      </c>
    </row>
    <row r="63" spans="1:24">
      <c r="A63" s="62" t="s">
        <v>105</v>
      </c>
      <c r="B63" s="171">
        <f t="shared" ca="1" si="3"/>
        <v>343.03</v>
      </c>
      <c r="C63" s="176">
        <f t="shared" ca="1" si="15"/>
        <v>254.81027317347574</v>
      </c>
      <c r="D63" s="177">
        <f t="shared" ca="1" si="15"/>
        <v>82.078966010169211</v>
      </c>
      <c r="E63" s="177">
        <f t="shared" ca="1" si="15"/>
        <v>4.6794916118989516</v>
      </c>
      <c r="F63" s="178">
        <f t="shared" ca="1" si="15"/>
        <v>1.4612692044560784</v>
      </c>
      <c r="G63" s="179">
        <f t="shared" ca="1" si="1"/>
        <v>0</v>
      </c>
      <c r="H63" s="179">
        <f t="shared" ca="1" si="2"/>
        <v>289.95999999999998</v>
      </c>
      <c r="I63" s="180">
        <f t="shared" ca="1" si="5"/>
        <v>246.24</v>
      </c>
      <c r="J63" s="177">
        <f t="shared" ca="1" si="6"/>
        <v>39.81</v>
      </c>
      <c r="K63" s="177">
        <f t="shared" ca="1" si="7"/>
        <v>2.48</v>
      </c>
      <c r="L63" s="177">
        <f t="shared" ca="1" si="8"/>
        <v>1.43</v>
      </c>
      <c r="M63" s="178">
        <f t="shared" ca="1" si="9"/>
        <v>289.96000000000004</v>
      </c>
      <c r="N63" s="176">
        <f t="shared" ca="1" si="10"/>
        <v>246.23999999999995</v>
      </c>
      <c r="O63" s="177">
        <f t="shared" ca="1" si="11"/>
        <v>39.809999999999995</v>
      </c>
      <c r="P63" s="177">
        <f t="shared" ca="1" si="12"/>
        <v>2.4799999999999995</v>
      </c>
      <c r="Q63" s="177">
        <f t="shared" ca="1" si="13"/>
        <v>1.4299999999999997</v>
      </c>
      <c r="R63" s="178">
        <f t="shared" ca="1" si="14"/>
        <v>289.95999999999998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343.03</v>
      </c>
      <c r="C64" s="176">
        <f t="shared" ca="1" si="15"/>
        <v>254.81027317347574</v>
      </c>
      <c r="D64" s="177">
        <f t="shared" ca="1" si="15"/>
        <v>82.078966010169211</v>
      </c>
      <c r="E64" s="177">
        <f t="shared" ca="1" si="15"/>
        <v>4.6794916118989516</v>
      </c>
      <c r="F64" s="178">
        <f t="shared" ca="1" si="15"/>
        <v>1.4612692044560784</v>
      </c>
      <c r="G64" s="179">
        <f t="shared" ca="1" si="1"/>
        <v>0</v>
      </c>
      <c r="H64" s="179">
        <f t="shared" ca="1" si="2"/>
        <v>289.95999999999998</v>
      </c>
      <c r="I64" s="180">
        <f t="shared" ca="1" si="5"/>
        <v>246.24</v>
      </c>
      <c r="J64" s="177">
        <f t="shared" ca="1" si="6"/>
        <v>39.81</v>
      </c>
      <c r="K64" s="177">
        <f t="shared" ca="1" si="7"/>
        <v>2.48</v>
      </c>
      <c r="L64" s="177">
        <f t="shared" ca="1" si="8"/>
        <v>1.43</v>
      </c>
      <c r="M64" s="178">
        <f t="shared" ca="1" si="9"/>
        <v>289.96000000000004</v>
      </c>
      <c r="N64" s="176">
        <f t="shared" ca="1" si="10"/>
        <v>246.23999999999995</v>
      </c>
      <c r="O64" s="177">
        <f t="shared" ca="1" si="11"/>
        <v>39.809999999999995</v>
      </c>
      <c r="P64" s="177">
        <f t="shared" ca="1" si="12"/>
        <v>2.4799999999999995</v>
      </c>
      <c r="Q64" s="177">
        <f t="shared" ca="1" si="13"/>
        <v>1.4299999999999997</v>
      </c>
      <c r="R64" s="178">
        <f t="shared" ca="1" si="14"/>
        <v>289.95999999999998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343.03</v>
      </c>
      <c r="C65" s="176">
        <f t="shared" ca="1" si="15"/>
        <v>254.81027317347574</v>
      </c>
      <c r="D65" s="177">
        <f t="shared" ca="1" si="15"/>
        <v>82.078966010169211</v>
      </c>
      <c r="E65" s="177">
        <f t="shared" ca="1" si="15"/>
        <v>4.6794916118989516</v>
      </c>
      <c r="F65" s="178">
        <f t="shared" ca="1" si="15"/>
        <v>1.4612692044560784</v>
      </c>
      <c r="G65" s="179">
        <f t="shared" ca="1" si="1"/>
        <v>0</v>
      </c>
      <c r="H65" s="179">
        <f t="shared" ca="1" si="2"/>
        <v>289.95999999999998</v>
      </c>
      <c r="I65" s="180">
        <f t="shared" ca="1" si="5"/>
        <v>246.24</v>
      </c>
      <c r="J65" s="177">
        <f t="shared" ca="1" si="6"/>
        <v>39.81</v>
      </c>
      <c r="K65" s="177">
        <f t="shared" ca="1" si="7"/>
        <v>2.48</v>
      </c>
      <c r="L65" s="177">
        <f t="shared" ca="1" si="8"/>
        <v>1.43</v>
      </c>
      <c r="M65" s="178">
        <f t="shared" ca="1" si="9"/>
        <v>289.96000000000004</v>
      </c>
      <c r="N65" s="176">
        <f t="shared" ca="1" si="10"/>
        <v>246.23999999999995</v>
      </c>
      <c r="O65" s="177">
        <f t="shared" ca="1" si="11"/>
        <v>39.809999999999995</v>
      </c>
      <c r="P65" s="177">
        <f t="shared" ca="1" si="12"/>
        <v>2.4799999999999995</v>
      </c>
      <c r="Q65" s="177">
        <f t="shared" ca="1" si="13"/>
        <v>1.4299999999999997</v>
      </c>
      <c r="R65" s="178">
        <f t="shared" ca="1" si="14"/>
        <v>289.95999999999998</v>
      </c>
      <c r="W65" s="47"/>
      <c r="X65" s="47">
        <v>65</v>
      </c>
    </row>
    <row r="66" spans="1:24">
      <c r="A66" s="62" t="s">
        <v>108</v>
      </c>
      <c r="B66" s="171">
        <f t="shared" ca="1" si="3"/>
        <v>343.03</v>
      </c>
      <c r="C66" s="176">
        <f t="shared" ca="1" si="15"/>
        <v>254.81027317347574</v>
      </c>
      <c r="D66" s="177">
        <f t="shared" ca="1" si="15"/>
        <v>82.078966010169211</v>
      </c>
      <c r="E66" s="177">
        <f t="shared" ca="1" si="15"/>
        <v>4.6794916118989516</v>
      </c>
      <c r="F66" s="178">
        <f t="shared" ca="1" si="15"/>
        <v>1.4612692044560784</v>
      </c>
      <c r="G66" s="179">
        <f t="shared" ca="1" si="1"/>
        <v>0</v>
      </c>
      <c r="H66" s="179">
        <f t="shared" ca="1" si="2"/>
        <v>289.95999999999998</v>
      </c>
      <c r="I66" s="180">
        <f t="shared" ca="1" si="5"/>
        <v>246.24</v>
      </c>
      <c r="J66" s="177">
        <f t="shared" ca="1" si="6"/>
        <v>39.81</v>
      </c>
      <c r="K66" s="177">
        <f t="shared" ca="1" si="7"/>
        <v>2.48</v>
      </c>
      <c r="L66" s="177">
        <f t="shared" ca="1" si="8"/>
        <v>1.43</v>
      </c>
      <c r="M66" s="178">
        <f t="shared" ca="1" si="9"/>
        <v>289.96000000000004</v>
      </c>
      <c r="N66" s="176">
        <f t="shared" ca="1" si="10"/>
        <v>246.23999999999995</v>
      </c>
      <c r="O66" s="177">
        <f t="shared" ca="1" si="11"/>
        <v>39.809999999999995</v>
      </c>
      <c r="P66" s="177">
        <f t="shared" ca="1" si="12"/>
        <v>2.4799999999999995</v>
      </c>
      <c r="Q66" s="177">
        <f t="shared" ca="1" si="13"/>
        <v>1.4299999999999997</v>
      </c>
      <c r="R66" s="178">
        <f t="shared" ca="1" si="14"/>
        <v>289.95999999999998</v>
      </c>
      <c r="W66" s="47"/>
      <c r="X66" s="47">
        <v>66</v>
      </c>
    </row>
    <row r="67" spans="1:24">
      <c r="A67" s="62" t="s">
        <v>109</v>
      </c>
      <c r="B67" s="171">
        <f t="shared" ca="1" si="3"/>
        <v>343.03</v>
      </c>
      <c r="C67" s="176">
        <f t="shared" ca="1" si="15"/>
        <v>254.81027317347574</v>
      </c>
      <c r="D67" s="177">
        <f t="shared" ca="1" si="15"/>
        <v>82.078966010169211</v>
      </c>
      <c r="E67" s="177">
        <f t="shared" ca="1" si="15"/>
        <v>4.6794916118989516</v>
      </c>
      <c r="F67" s="178">
        <f t="shared" ca="1" si="15"/>
        <v>1.4612692044560784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308.14</v>
      </c>
      <c r="I67" s="180">
        <f t="shared" ca="1" si="5"/>
        <v>246.24</v>
      </c>
      <c r="J67" s="177">
        <f t="shared" ca="1" si="6"/>
        <v>57.98</v>
      </c>
      <c r="K67" s="177">
        <f t="shared" ca="1" si="7"/>
        <v>2.48</v>
      </c>
      <c r="L67" s="177">
        <f t="shared" ca="1" si="8"/>
        <v>1.43</v>
      </c>
      <c r="M67" s="178">
        <f t="shared" ca="1" si="9"/>
        <v>308.13000000000005</v>
      </c>
      <c r="N67" s="176">
        <f t="shared" ca="1" si="10"/>
        <v>246.24799143218766</v>
      </c>
      <c r="O67" s="177">
        <f t="shared" ca="1" si="11"/>
        <v>57.981881673319684</v>
      </c>
      <c r="P67" s="177">
        <f t="shared" ca="1" si="12"/>
        <v>2.4800804855093626</v>
      </c>
      <c r="Q67" s="177">
        <f t="shared" ca="1" si="13"/>
        <v>1.430046408983221</v>
      </c>
      <c r="R67" s="178">
        <f t="shared" ca="1" si="14"/>
        <v>308.13999999999993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343.03</v>
      </c>
      <c r="C68" s="176">
        <f t="shared" ref="C68:F98" ca="1" si="19">$B68*C$1/100</f>
        <v>254.81027317347574</v>
      </c>
      <c r="D68" s="177">
        <f t="shared" ca="1" si="19"/>
        <v>82.078966010169211</v>
      </c>
      <c r="E68" s="177">
        <f t="shared" ca="1" si="19"/>
        <v>4.6794916118989516</v>
      </c>
      <c r="F68" s="178">
        <f t="shared" ca="1" si="19"/>
        <v>1.4612692044560784</v>
      </c>
      <c r="G68" s="179">
        <f t="shared" ca="1" si="16"/>
        <v>0</v>
      </c>
      <c r="H68" s="179">
        <f t="shared" ca="1" si="17"/>
        <v>297.51</v>
      </c>
      <c r="I68" s="180">
        <f t="shared" ref="I68:I98" ca="1" si="20">INDIRECT("BRPL_EOD!" &amp; $V$3 &amp; X68)</f>
        <v>246.24</v>
      </c>
      <c r="J68" s="177">
        <f t="shared" ref="J68:J98" ca="1" si="21">INDIRECT("BYPL_EOD!" &amp; $V$3 &amp; X68)</f>
        <v>47.35</v>
      </c>
      <c r="K68" s="177">
        <f t="shared" ref="K68:K98" ca="1" si="22">INDIRECT("TPDDL_EOD!" &amp; $V$3 &amp; X68)</f>
        <v>2.48</v>
      </c>
      <c r="L68" s="177">
        <f t="shared" ref="L68:L98" ca="1" si="23">INDIRECT("NDMC_EOD!" &amp; $V$3 &amp; X68)</f>
        <v>1.43</v>
      </c>
      <c r="M68" s="178">
        <f t="shared" ref="M68:M98" ca="1" si="24">SUM(I68:L68)</f>
        <v>297.50000000000006</v>
      </c>
      <c r="N68" s="176">
        <f t="shared" ref="N68:N98" ca="1" si="25">INDIRECT("BRPL_ISGS_exbus!" &amp; $V$3 &amp; X68)</f>
        <v>246.24827697478986</v>
      </c>
      <c r="O68" s="177">
        <f t="shared" ref="O68:O98" ca="1" si="26">INDIRECT("BYPL_ISGS_exbus!" &amp; $V$3 &amp; X68)</f>
        <v>47.351591596638649</v>
      </c>
      <c r="P68" s="177">
        <f t="shared" ref="P68:P98" ca="1" si="27">INDIRECT("TPDDL_ISGS_exbus!" &amp; $V$3 &amp; X68)</f>
        <v>2.4800833613445374</v>
      </c>
      <c r="Q68" s="177">
        <f t="shared" ref="Q68:Q98" ca="1" si="28">INDIRECT("NDMC_ISGS_exbus!" &amp; $V$3 &amp; X68)</f>
        <v>1.4300480672268905</v>
      </c>
      <c r="R68" s="178">
        <f t="shared" ref="R68:R98" ca="1" si="29">SUM(N68:Q68)</f>
        <v>297.50999999999993</v>
      </c>
      <c r="W68" s="47"/>
      <c r="X68" s="47">
        <v>68</v>
      </c>
    </row>
    <row r="69" spans="1:24">
      <c r="A69" s="62" t="s">
        <v>111</v>
      </c>
      <c r="B69" s="171">
        <f t="shared" ca="1" si="18"/>
        <v>343.03</v>
      </c>
      <c r="C69" s="176">
        <f t="shared" ca="1" si="19"/>
        <v>254.81027317347574</v>
      </c>
      <c r="D69" s="177">
        <f t="shared" ca="1" si="19"/>
        <v>82.078966010169211</v>
      </c>
      <c r="E69" s="177">
        <f t="shared" ca="1" si="19"/>
        <v>4.6794916118989516</v>
      </c>
      <c r="F69" s="178">
        <f t="shared" ca="1" si="19"/>
        <v>1.4612692044560784</v>
      </c>
      <c r="G69" s="179">
        <f t="shared" ca="1" si="16"/>
        <v>0</v>
      </c>
      <c r="H69" s="179">
        <f t="shared" ca="1" si="17"/>
        <v>329.47</v>
      </c>
      <c r="I69" s="180">
        <f t="shared" ca="1" si="20"/>
        <v>246.24</v>
      </c>
      <c r="J69" s="177">
        <f t="shared" ca="1" si="21"/>
        <v>79.33</v>
      </c>
      <c r="K69" s="177">
        <f t="shared" ca="1" si="22"/>
        <v>2.48</v>
      </c>
      <c r="L69" s="177">
        <f t="shared" ca="1" si="23"/>
        <v>1.43</v>
      </c>
      <c r="M69" s="178">
        <f t="shared" ca="1" si="24"/>
        <v>329.48</v>
      </c>
      <c r="N69" s="176">
        <f t="shared" ca="1" si="25"/>
        <v>246.23252640524464</v>
      </c>
      <c r="O69" s="177">
        <f t="shared" ca="1" si="26"/>
        <v>79.327592266601926</v>
      </c>
      <c r="P69" s="177">
        <f t="shared" ca="1" si="27"/>
        <v>2.4799247298773825</v>
      </c>
      <c r="Q69" s="177">
        <f t="shared" ca="1" si="28"/>
        <v>1.4299565982760714</v>
      </c>
      <c r="R69" s="178">
        <f t="shared" ca="1" si="29"/>
        <v>329.47</v>
      </c>
      <c r="W69" s="47"/>
      <c r="X69" s="47">
        <v>69</v>
      </c>
    </row>
    <row r="70" spans="1:24">
      <c r="A70" s="62" t="s">
        <v>112</v>
      </c>
      <c r="B70" s="171">
        <f t="shared" ca="1" si="18"/>
        <v>343.03</v>
      </c>
      <c r="C70" s="176">
        <f t="shared" ca="1" si="19"/>
        <v>254.81027317347574</v>
      </c>
      <c r="D70" s="177">
        <f t="shared" ca="1" si="19"/>
        <v>82.078966010169211</v>
      </c>
      <c r="E70" s="177">
        <f t="shared" ca="1" si="19"/>
        <v>4.6794916118989516</v>
      </c>
      <c r="F70" s="178">
        <f t="shared" ca="1" si="19"/>
        <v>1.4612692044560784</v>
      </c>
      <c r="G70" s="179">
        <f t="shared" ca="1" si="16"/>
        <v>0</v>
      </c>
      <c r="H70" s="179">
        <f t="shared" ca="1" si="17"/>
        <v>329.47</v>
      </c>
      <c r="I70" s="180">
        <f t="shared" ca="1" si="20"/>
        <v>246.24</v>
      </c>
      <c r="J70" s="177">
        <f t="shared" ca="1" si="21"/>
        <v>79.33</v>
      </c>
      <c r="K70" s="177">
        <f t="shared" ca="1" si="22"/>
        <v>2.48</v>
      </c>
      <c r="L70" s="177">
        <f t="shared" ca="1" si="23"/>
        <v>1.43</v>
      </c>
      <c r="M70" s="178">
        <f t="shared" ca="1" si="24"/>
        <v>329.48</v>
      </c>
      <c r="N70" s="176">
        <f t="shared" ca="1" si="25"/>
        <v>246.23252640524464</v>
      </c>
      <c r="O70" s="177">
        <f t="shared" ca="1" si="26"/>
        <v>79.327592266601926</v>
      </c>
      <c r="P70" s="177">
        <f t="shared" ca="1" si="27"/>
        <v>2.4799247298773825</v>
      </c>
      <c r="Q70" s="177">
        <f t="shared" ca="1" si="28"/>
        <v>1.4299565982760714</v>
      </c>
      <c r="R70" s="178">
        <f t="shared" ca="1" si="29"/>
        <v>329.47</v>
      </c>
      <c r="W70" s="47"/>
      <c r="X70" s="47">
        <v>70</v>
      </c>
    </row>
    <row r="71" spans="1:24">
      <c r="A71" s="62" t="s">
        <v>113</v>
      </c>
      <c r="B71" s="171">
        <f t="shared" ca="1" si="18"/>
        <v>343.03</v>
      </c>
      <c r="C71" s="176">
        <f t="shared" ca="1" si="19"/>
        <v>254.81027317347574</v>
      </c>
      <c r="D71" s="177">
        <f t="shared" ca="1" si="19"/>
        <v>82.078966010169211</v>
      </c>
      <c r="E71" s="177">
        <f t="shared" ca="1" si="19"/>
        <v>4.6794916118989516</v>
      </c>
      <c r="F71" s="178">
        <f t="shared" ca="1" si="19"/>
        <v>1.4612692044560784</v>
      </c>
      <c r="G71" s="179">
        <f t="shared" ca="1" si="16"/>
        <v>0</v>
      </c>
      <c r="H71" s="179">
        <f t="shared" ca="1" si="17"/>
        <v>331.5</v>
      </c>
      <c r="I71" s="180">
        <f t="shared" ca="1" si="20"/>
        <v>246.24</v>
      </c>
      <c r="J71" s="177">
        <f t="shared" ca="1" si="21"/>
        <v>79.33</v>
      </c>
      <c r="K71" s="177">
        <f t="shared" ca="1" si="22"/>
        <v>4.51</v>
      </c>
      <c r="L71" s="177">
        <f t="shared" ca="1" si="23"/>
        <v>1.43</v>
      </c>
      <c r="M71" s="178">
        <f t="shared" ca="1" si="24"/>
        <v>331.51</v>
      </c>
      <c r="N71" s="176">
        <f t="shared" ca="1" si="25"/>
        <v>246.23257216976864</v>
      </c>
      <c r="O71" s="177">
        <f t="shared" ca="1" si="26"/>
        <v>79.327607010346597</v>
      </c>
      <c r="P71" s="177">
        <f t="shared" ca="1" si="27"/>
        <v>4.5098639558384361</v>
      </c>
      <c r="Q71" s="177">
        <f t="shared" ca="1" si="28"/>
        <v>1.4299568640463334</v>
      </c>
      <c r="R71" s="178">
        <f t="shared" ca="1" si="29"/>
        <v>331.50000000000006</v>
      </c>
      <c r="W71" s="47"/>
      <c r="X71" s="47">
        <v>71</v>
      </c>
    </row>
    <row r="72" spans="1:24">
      <c r="A72" s="62" t="s">
        <v>114</v>
      </c>
      <c r="B72" s="171">
        <f t="shared" ca="1" si="18"/>
        <v>343.03</v>
      </c>
      <c r="C72" s="176">
        <f t="shared" ca="1" si="19"/>
        <v>254.81027317347574</v>
      </c>
      <c r="D72" s="177">
        <f t="shared" ca="1" si="19"/>
        <v>82.078966010169211</v>
      </c>
      <c r="E72" s="177">
        <f t="shared" ca="1" si="19"/>
        <v>4.6794916118989516</v>
      </c>
      <c r="F72" s="178">
        <f t="shared" ca="1" si="19"/>
        <v>1.4612692044560784</v>
      </c>
      <c r="G72" s="179">
        <f t="shared" ca="1" si="16"/>
        <v>0</v>
      </c>
      <c r="H72" s="179">
        <f t="shared" ca="1" si="17"/>
        <v>331.5</v>
      </c>
      <c r="I72" s="180">
        <f t="shared" ca="1" si="20"/>
        <v>246.24</v>
      </c>
      <c r="J72" s="177">
        <f t="shared" ca="1" si="21"/>
        <v>79.33</v>
      </c>
      <c r="K72" s="177">
        <f t="shared" ca="1" si="22"/>
        <v>4.51</v>
      </c>
      <c r="L72" s="177">
        <f t="shared" ca="1" si="23"/>
        <v>1.43</v>
      </c>
      <c r="M72" s="178">
        <f t="shared" ca="1" si="24"/>
        <v>331.51</v>
      </c>
      <c r="N72" s="176">
        <f t="shared" ca="1" si="25"/>
        <v>246.23257216976864</v>
      </c>
      <c r="O72" s="177">
        <f t="shared" ca="1" si="26"/>
        <v>79.327607010346597</v>
      </c>
      <c r="P72" s="177">
        <f t="shared" ca="1" si="27"/>
        <v>4.5098639558384361</v>
      </c>
      <c r="Q72" s="177">
        <f t="shared" ca="1" si="28"/>
        <v>1.4299568640463334</v>
      </c>
      <c r="R72" s="178">
        <f t="shared" ca="1" si="29"/>
        <v>331.50000000000006</v>
      </c>
      <c r="W72" s="47"/>
      <c r="X72" s="47">
        <v>72</v>
      </c>
    </row>
    <row r="73" spans="1:24">
      <c r="A73" s="62" t="s">
        <v>115</v>
      </c>
      <c r="B73" s="171">
        <f t="shared" ca="1" si="18"/>
        <v>343.03</v>
      </c>
      <c r="C73" s="176">
        <f t="shared" ca="1" si="19"/>
        <v>254.81027317347574</v>
      </c>
      <c r="D73" s="177">
        <f t="shared" ca="1" si="19"/>
        <v>82.078966010169211</v>
      </c>
      <c r="E73" s="177">
        <f t="shared" ca="1" si="19"/>
        <v>4.6794916118989516</v>
      </c>
      <c r="F73" s="178">
        <f t="shared" ca="1" si="19"/>
        <v>1.4612692044560784</v>
      </c>
      <c r="G73" s="179">
        <f t="shared" ca="1" si="16"/>
        <v>0</v>
      </c>
      <c r="H73" s="179">
        <f t="shared" ca="1" si="17"/>
        <v>331.5</v>
      </c>
      <c r="I73" s="180">
        <f t="shared" ca="1" si="20"/>
        <v>246.24</v>
      </c>
      <c r="J73" s="177">
        <f t="shared" ca="1" si="21"/>
        <v>79.33</v>
      </c>
      <c r="K73" s="177">
        <f t="shared" ca="1" si="22"/>
        <v>4.51</v>
      </c>
      <c r="L73" s="177">
        <f t="shared" ca="1" si="23"/>
        <v>1.43</v>
      </c>
      <c r="M73" s="178">
        <f t="shared" ca="1" si="24"/>
        <v>331.51</v>
      </c>
      <c r="N73" s="176">
        <f t="shared" ca="1" si="25"/>
        <v>246.23257216976864</v>
      </c>
      <c r="O73" s="177">
        <f t="shared" ca="1" si="26"/>
        <v>79.327607010346597</v>
      </c>
      <c r="P73" s="177">
        <f t="shared" ca="1" si="27"/>
        <v>4.5098639558384361</v>
      </c>
      <c r="Q73" s="177">
        <f t="shared" ca="1" si="28"/>
        <v>1.4299568640463334</v>
      </c>
      <c r="R73" s="178">
        <f t="shared" ca="1" si="29"/>
        <v>331.50000000000006</v>
      </c>
      <c r="W73" s="47"/>
      <c r="X73" s="47">
        <v>73</v>
      </c>
    </row>
    <row r="74" spans="1:24">
      <c r="A74" s="62" t="s">
        <v>116</v>
      </c>
      <c r="B74" s="171">
        <f t="shared" ca="1" si="18"/>
        <v>343.03</v>
      </c>
      <c r="C74" s="176">
        <f t="shared" ca="1" si="19"/>
        <v>254.81027317347574</v>
      </c>
      <c r="D74" s="177">
        <f t="shared" ca="1" si="19"/>
        <v>82.078966010169211</v>
      </c>
      <c r="E74" s="177">
        <f t="shared" ca="1" si="19"/>
        <v>4.6794916118989516</v>
      </c>
      <c r="F74" s="178">
        <f t="shared" ca="1" si="19"/>
        <v>1.4612692044560784</v>
      </c>
      <c r="G74" s="179">
        <f t="shared" ca="1" si="16"/>
        <v>0</v>
      </c>
      <c r="H74" s="179">
        <f t="shared" ca="1" si="17"/>
        <v>331.5</v>
      </c>
      <c r="I74" s="180">
        <f t="shared" ca="1" si="20"/>
        <v>246.24</v>
      </c>
      <c r="J74" s="177">
        <f t="shared" ca="1" si="21"/>
        <v>79.33</v>
      </c>
      <c r="K74" s="177">
        <f t="shared" ca="1" si="22"/>
        <v>4.51</v>
      </c>
      <c r="L74" s="177">
        <f t="shared" ca="1" si="23"/>
        <v>1.43</v>
      </c>
      <c r="M74" s="178">
        <f t="shared" ca="1" si="24"/>
        <v>331.51</v>
      </c>
      <c r="N74" s="176">
        <f t="shared" ca="1" si="25"/>
        <v>246.23257216976864</v>
      </c>
      <c r="O74" s="177">
        <f t="shared" ca="1" si="26"/>
        <v>79.327607010346597</v>
      </c>
      <c r="P74" s="177">
        <f t="shared" ca="1" si="27"/>
        <v>4.5098639558384361</v>
      </c>
      <c r="Q74" s="177">
        <f t="shared" ca="1" si="28"/>
        <v>1.4299568640463334</v>
      </c>
      <c r="R74" s="178">
        <f t="shared" ca="1" si="29"/>
        <v>331.50000000000006</v>
      </c>
      <c r="W74" s="47"/>
      <c r="X74" s="47">
        <v>74</v>
      </c>
    </row>
    <row r="75" spans="1:24">
      <c r="A75" s="62" t="s">
        <v>117</v>
      </c>
      <c r="B75" s="171">
        <f t="shared" ca="1" si="18"/>
        <v>343.03</v>
      </c>
      <c r="C75" s="176">
        <f t="shared" ca="1" si="19"/>
        <v>254.81027317347574</v>
      </c>
      <c r="D75" s="177">
        <f t="shared" ca="1" si="19"/>
        <v>82.078966010169211</v>
      </c>
      <c r="E75" s="177">
        <f t="shared" ca="1" si="19"/>
        <v>4.6794916118989516</v>
      </c>
      <c r="F75" s="178">
        <f t="shared" ca="1" si="19"/>
        <v>1.4612692044560784</v>
      </c>
      <c r="G75" s="179">
        <f t="shared" ca="1" si="16"/>
        <v>0</v>
      </c>
      <c r="H75" s="179">
        <f t="shared" ca="1" si="17"/>
        <v>331.5</v>
      </c>
      <c r="I75" s="180">
        <f t="shared" ca="1" si="20"/>
        <v>246.24</v>
      </c>
      <c r="J75" s="177">
        <f t="shared" ca="1" si="21"/>
        <v>79.33</v>
      </c>
      <c r="K75" s="177">
        <f t="shared" ca="1" si="22"/>
        <v>4.51</v>
      </c>
      <c r="L75" s="177">
        <f t="shared" ca="1" si="23"/>
        <v>1.43</v>
      </c>
      <c r="M75" s="178">
        <f t="shared" ca="1" si="24"/>
        <v>331.51</v>
      </c>
      <c r="N75" s="176">
        <f t="shared" ca="1" si="25"/>
        <v>246.23257216976864</v>
      </c>
      <c r="O75" s="177">
        <f t="shared" ca="1" si="26"/>
        <v>79.327607010346597</v>
      </c>
      <c r="P75" s="177">
        <f t="shared" ca="1" si="27"/>
        <v>4.5098639558384361</v>
      </c>
      <c r="Q75" s="177">
        <f t="shared" ca="1" si="28"/>
        <v>1.4299568640463334</v>
      </c>
      <c r="R75" s="178">
        <f t="shared" ca="1" si="29"/>
        <v>331.50000000000006</v>
      </c>
      <c r="W75" s="47"/>
      <c r="X75" s="47">
        <v>75</v>
      </c>
    </row>
    <row r="76" spans="1:24">
      <c r="A76" s="62" t="s">
        <v>118</v>
      </c>
      <c r="B76" s="171">
        <f t="shared" ca="1" si="18"/>
        <v>343.03</v>
      </c>
      <c r="C76" s="176">
        <f t="shared" ca="1" si="19"/>
        <v>254.81027317347574</v>
      </c>
      <c r="D76" s="177">
        <f t="shared" ca="1" si="19"/>
        <v>82.078966010169211</v>
      </c>
      <c r="E76" s="177">
        <f t="shared" ca="1" si="19"/>
        <v>4.6794916118989516</v>
      </c>
      <c r="F76" s="178">
        <f t="shared" ca="1" si="19"/>
        <v>1.4612692044560784</v>
      </c>
      <c r="G76" s="179">
        <f t="shared" ca="1" si="16"/>
        <v>0</v>
      </c>
      <c r="H76" s="179">
        <f t="shared" ca="1" si="17"/>
        <v>331.5</v>
      </c>
      <c r="I76" s="180">
        <f t="shared" ca="1" si="20"/>
        <v>246.24</v>
      </c>
      <c r="J76" s="177">
        <f t="shared" ca="1" si="21"/>
        <v>79.33</v>
      </c>
      <c r="K76" s="177">
        <f t="shared" ca="1" si="22"/>
        <v>4.51</v>
      </c>
      <c r="L76" s="177">
        <f t="shared" ca="1" si="23"/>
        <v>1.43</v>
      </c>
      <c r="M76" s="178">
        <f t="shared" ca="1" si="24"/>
        <v>331.51</v>
      </c>
      <c r="N76" s="176">
        <f t="shared" ca="1" si="25"/>
        <v>246.23257216976864</v>
      </c>
      <c r="O76" s="177">
        <f t="shared" ca="1" si="26"/>
        <v>79.327607010346597</v>
      </c>
      <c r="P76" s="177">
        <f t="shared" ca="1" si="27"/>
        <v>4.5098639558384361</v>
      </c>
      <c r="Q76" s="177">
        <f t="shared" ca="1" si="28"/>
        <v>1.4299568640463334</v>
      </c>
      <c r="R76" s="178">
        <f t="shared" ca="1" si="29"/>
        <v>331.50000000000006</v>
      </c>
      <c r="W76" s="47"/>
      <c r="X76" s="47">
        <v>76</v>
      </c>
    </row>
    <row r="77" spans="1:24">
      <c r="A77" s="62" t="s">
        <v>119</v>
      </c>
      <c r="B77" s="171">
        <f t="shared" ca="1" si="18"/>
        <v>343.03</v>
      </c>
      <c r="C77" s="176">
        <f t="shared" ca="1" si="19"/>
        <v>254.81027317347574</v>
      </c>
      <c r="D77" s="177">
        <f t="shared" ca="1" si="19"/>
        <v>82.078966010169211</v>
      </c>
      <c r="E77" s="177">
        <f t="shared" ca="1" si="19"/>
        <v>4.6794916118989516</v>
      </c>
      <c r="F77" s="178">
        <f t="shared" ca="1" si="19"/>
        <v>1.4612692044560784</v>
      </c>
      <c r="G77" s="179">
        <f t="shared" ca="1" si="16"/>
        <v>0</v>
      </c>
      <c r="H77" s="179">
        <f t="shared" ca="1" si="17"/>
        <v>331.5</v>
      </c>
      <c r="I77" s="180">
        <f t="shared" ca="1" si="20"/>
        <v>246.24</v>
      </c>
      <c r="J77" s="177">
        <f t="shared" ca="1" si="21"/>
        <v>79.33</v>
      </c>
      <c r="K77" s="177">
        <f t="shared" ca="1" si="22"/>
        <v>4.51</v>
      </c>
      <c r="L77" s="177">
        <f t="shared" ca="1" si="23"/>
        <v>1.43</v>
      </c>
      <c r="M77" s="178">
        <f t="shared" ca="1" si="24"/>
        <v>331.51</v>
      </c>
      <c r="N77" s="176">
        <f t="shared" ca="1" si="25"/>
        <v>246.23257216976864</v>
      </c>
      <c r="O77" s="177">
        <f t="shared" ca="1" si="26"/>
        <v>79.327607010346597</v>
      </c>
      <c r="P77" s="177">
        <f t="shared" ca="1" si="27"/>
        <v>4.5098639558384361</v>
      </c>
      <c r="Q77" s="177">
        <f t="shared" ca="1" si="28"/>
        <v>1.4299568640463334</v>
      </c>
      <c r="R77" s="178">
        <f t="shared" ca="1" si="29"/>
        <v>331.50000000000006</v>
      </c>
      <c r="W77" s="47"/>
      <c r="X77" s="47">
        <v>77</v>
      </c>
    </row>
    <row r="78" spans="1:24">
      <c r="A78" s="62" t="s">
        <v>120</v>
      </c>
      <c r="B78" s="171">
        <f t="shared" ca="1" si="18"/>
        <v>343.03</v>
      </c>
      <c r="C78" s="176">
        <f t="shared" ca="1" si="19"/>
        <v>254.81027317347574</v>
      </c>
      <c r="D78" s="177">
        <f t="shared" ca="1" si="19"/>
        <v>82.078966010169211</v>
      </c>
      <c r="E78" s="177">
        <f t="shared" ca="1" si="19"/>
        <v>4.6794916118989516</v>
      </c>
      <c r="F78" s="178">
        <f t="shared" ca="1" si="19"/>
        <v>1.4612692044560784</v>
      </c>
      <c r="G78" s="179">
        <f t="shared" ca="1" si="16"/>
        <v>0</v>
      </c>
      <c r="H78" s="179">
        <f t="shared" ca="1" si="17"/>
        <v>331.5</v>
      </c>
      <c r="I78" s="180">
        <f t="shared" ca="1" si="20"/>
        <v>246.24</v>
      </c>
      <c r="J78" s="177">
        <f t="shared" ca="1" si="21"/>
        <v>79.33</v>
      </c>
      <c r="K78" s="177">
        <f t="shared" ca="1" si="22"/>
        <v>4.51</v>
      </c>
      <c r="L78" s="177">
        <f t="shared" ca="1" si="23"/>
        <v>1.43</v>
      </c>
      <c r="M78" s="178">
        <f t="shared" ca="1" si="24"/>
        <v>331.51</v>
      </c>
      <c r="N78" s="176">
        <f t="shared" ca="1" si="25"/>
        <v>246.23257216976864</v>
      </c>
      <c r="O78" s="177">
        <f t="shared" ca="1" si="26"/>
        <v>79.327607010346597</v>
      </c>
      <c r="P78" s="177">
        <f t="shared" ca="1" si="27"/>
        <v>4.5098639558384361</v>
      </c>
      <c r="Q78" s="177">
        <f t="shared" ca="1" si="28"/>
        <v>1.4299568640463334</v>
      </c>
      <c r="R78" s="178">
        <f t="shared" ca="1" si="29"/>
        <v>331.50000000000006</v>
      </c>
      <c r="W78" s="47"/>
      <c r="X78" s="47">
        <v>78</v>
      </c>
    </row>
    <row r="79" spans="1:24">
      <c r="A79" s="62" t="s">
        <v>121</v>
      </c>
      <c r="B79" s="171">
        <f t="shared" ca="1" si="18"/>
        <v>343.03</v>
      </c>
      <c r="C79" s="176">
        <f t="shared" ca="1" si="19"/>
        <v>254.81027317347574</v>
      </c>
      <c r="D79" s="177">
        <f t="shared" ca="1" si="19"/>
        <v>82.078966010169211</v>
      </c>
      <c r="E79" s="177">
        <f t="shared" ca="1" si="19"/>
        <v>4.6794916118989516</v>
      </c>
      <c r="F79" s="178">
        <f t="shared" ca="1" si="19"/>
        <v>1.4612692044560784</v>
      </c>
      <c r="G79" s="179">
        <f t="shared" ca="1" si="16"/>
        <v>0</v>
      </c>
      <c r="H79" s="179">
        <f t="shared" ca="1" si="17"/>
        <v>331.5</v>
      </c>
      <c r="I79" s="180">
        <f t="shared" ca="1" si="20"/>
        <v>246.24</v>
      </c>
      <c r="J79" s="177">
        <f t="shared" ca="1" si="21"/>
        <v>79.33</v>
      </c>
      <c r="K79" s="177">
        <f t="shared" ca="1" si="22"/>
        <v>4.51</v>
      </c>
      <c r="L79" s="177">
        <f t="shared" ca="1" si="23"/>
        <v>1.43</v>
      </c>
      <c r="M79" s="178">
        <f t="shared" ca="1" si="24"/>
        <v>331.51</v>
      </c>
      <c r="N79" s="176">
        <f t="shared" ca="1" si="25"/>
        <v>246.23257216976864</v>
      </c>
      <c r="O79" s="177">
        <f t="shared" ca="1" si="26"/>
        <v>79.327607010346597</v>
      </c>
      <c r="P79" s="177">
        <f t="shared" ca="1" si="27"/>
        <v>4.5098639558384361</v>
      </c>
      <c r="Q79" s="177">
        <f t="shared" ca="1" si="28"/>
        <v>1.4299568640463334</v>
      </c>
      <c r="R79" s="178">
        <f t="shared" ca="1" si="29"/>
        <v>331.50000000000006</v>
      </c>
      <c r="W79" s="47"/>
      <c r="X79" s="47">
        <v>79</v>
      </c>
    </row>
    <row r="80" spans="1:24">
      <c r="A80" s="62" t="s">
        <v>122</v>
      </c>
      <c r="B80" s="171">
        <f t="shared" ca="1" si="18"/>
        <v>343.03</v>
      </c>
      <c r="C80" s="176">
        <f t="shared" ca="1" si="19"/>
        <v>254.81027317347574</v>
      </c>
      <c r="D80" s="177">
        <f t="shared" ca="1" si="19"/>
        <v>82.078966010169211</v>
      </c>
      <c r="E80" s="177">
        <f t="shared" ca="1" si="19"/>
        <v>4.6794916118989516</v>
      </c>
      <c r="F80" s="178">
        <f t="shared" ca="1" si="19"/>
        <v>1.4612692044560784</v>
      </c>
      <c r="G80" s="179">
        <f t="shared" ca="1" si="16"/>
        <v>0</v>
      </c>
      <c r="H80" s="179">
        <f t="shared" ca="1" si="17"/>
        <v>331.5</v>
      </c>
      <c r="I80" s="180">
        <f t="shared" ca="1" si="20"/>
        <v>246.24</v>
      </c>
      <c r="J80" s="177">
        <f t="shared" ca="1" si="21"/>
        <v>79.33</v>
      </c>
      <c r="K80" s="177">
        <f t="shared" ca="1" si="22"/>
        <v>4.51</v>
      </c>
      <c r="L80" s="177">
        <f t="shared" ca="1" si="23"/>
        <v>1.43</v>
      </c>
      <c r="M80" s="178">
        <f t="shared" ca="1" si="24"/>
        <v>331.51</v>
      </c>
      <c r="N80" s="176">
        <f t="shared" ca="1" si="25"/>
        <v>246.23257216976864</v>
      </c>
      <c r="O80" s="177">
        <f t="shared" ca="1" si="26"/>
        <v>79.327607010346597</v>
      </c>
      <c r="P80" s="177">
        <f t="shared" ca="1" si="27"/>
        <v>4.5098639558384361</v>
      </c>
      <c r="Q80" s="177">
        <f t="shared" ca="1" si="28"/>
        <v>1.4299568640463334</v>
      </c>
      <c r="R80" s="178">
        <f t="shared" ca="1" si="29"/>
        <v>331.50000000000006</v>
      </c>
      <c r="W80" s="47"/>
      <c r="X80" s="47">
        <v>80</v>
      </c>
    </row>
    <row r="81" spans="1:24">
      <c r="A81" s="62" t="s">
        <v>123</v>
      </c>
      <c r="B81" s="171">
        <f t="shared" ca="1" si="18"/>
        <v>343.03</v>
      </c>
      <c r="C81" s="176">
        <f t="shared" ca="1" si="19"/>
        <v>254.81027317347574</v>
      </c>
      <c r="D81" s="177">
        <f t="shared" ca="1" si="19"/>
        <v>82.078966010169211</v>
      </c>
      <c r="E81" s="177">
        <f t="shared" ca="1" si="19"/>
        <v>4.6794916118989516</v>
      </c>
      <c r="F81" s="178">
        <f t="shared" ca="1" si="19"/>
        <v>1.4612692044560784</v>
      </c>
      <c r="G81" s="179">
        <f t="shared" ca="1" si="16"/>
        <v>0</v>
      </c>
      <c r="H81" s="179">
        <f t="shared" ca="1" si="17"/>
        <v>331.5</v>
      </c>
      <c r="I81" s="180">
        <f t="shared" ca="1" si="20"/>
        <v>246.24</v>
      </c>
      <c r="J81" s="177">
        <f t="shared" ca="1" si="21"/>
        <v>79.33</v>
      </c>
      <c r="K81" s="177">
        <f t="shared" ca="1" si="22"/>
        <v>4.51</v>
      </c>
      <c r="L81" s="177">
        <f t="shared" ca="1" si="23"/>
        <v>1.43</v>
      </c>
      <c r="M81" s="178">
        <f t="shared" ca="1" si="24"/>
        <v>331.51</v>
      </c>
      <c r="N81" s="176">
        <f t="shared" ca="1" si="25"/>
        <v>246.23257216976864</v>
      </c>
      <c r="O81" s="177">
        <f t="shared" ca="1" si="26"/>
        <v>79.327607010346597</v>
      </c>
      <c r="P81" s="177">
        <f t="shared" ca="1" si="27"/>
        <v>4.5098639558384361</v>
      </c>
      <c r="Q81" s="177">
        <f t="shared" ca="1" si="28"/>
        <v>1.4299568640463334</v>
      </c>
      <c r="R81" s="178">
        <f t="shared" ca="1" si="29"/>
        <v>331.50000000000006</v>
      </c>
      <c r="W81" s="47"/>
      <c r="X81" s="47">
        <v>81</v>
      </c>
    </row>
    <row r="82" spans="1:24">
      <c r="A82" s="62" t="s">
        <v>124</v>
      </c>
      <c r="B82" s="171">
        <f t="shared" ca="1" si="18"/>
        <v>343.03</v>
      </c>
      <c r="C82" s="176">
        <f t="shared" ca="1" si="19"/>
        <v>254.81027317347574</v>
      </c>
      <c r="D82" s="177">
        <f t="shared" ca="1" si="19"/>
        <v>82.078966010169211</v>
      </c>
      <c r="E82" s="177">
        <f t="shared" ca="1" si="19"/>
        <v>4.6794916118989516</v>
      </c>
      <c r="F82" s="178">
        <f t="shared" ca="1" si="19"/>
        <v>1.4612692044560784</v>
      </c>
      <c r="G82" s="179">
        <f t="shared" ca="1" si="16"/>
        <v>0</v>
      </c>
      <c r="H82" s="179">
        <f t="shared" ca="1" si="17"/>
        <v>331.5</v>
      </c>
      <c r="I82" s="180">
        <f t="shared" ca="1" si="20"/>
        <v>246.24</v>
      </c>
      <c r="J82" s="177">
        <f t="shared" ca="1" si="21"/>
        <v>79.33</v>
      </c>
      <c r="K82" s="177">
        <f t="shared" ca="1" si="22"/>
        <v>4.51</v>
      </c>
      <c r="L82" s="177">
        <f t="shared" ca="1" si="23"/>
        <v>1.43</v>
      </c>
      <c r="M82" s="178">
        <f t="shared" ca="1" si="24"/>
        <v>331.51</v>
      </c>
      <c r="N82" s="176">
        <f t="shared" ca="1" si="25"/>
        <v>246.23257216976864</v>
      </c>
      <c r="O82" s="177">
        <f t="shared" ca="1" si="26"/>
        <v>79.327607010346597</v>
      </c>
      <c r="P82" s="177">
        <f t="shared" ca="1" si="27"/>
        <v>4.5098639558384361</v>
      </c>
      <c r="Q82" s="177">
        <f t="shared" ca="1" si="28"/>
        <v>1.4299568640463334</v>
      </c>
      <c r="R82" s="178">
        <f t="shared" ca="1" si="29"/>
        <v>331.50000000000006</v>
      </c>
      <c r="W82" s="47"/>
      <c r="X82" s="47">
        <v>82</v>
      </c>
    </row>
    <row r="83" spans="1:24">
      <c r="A83" s="62" t="s">
        <v>125</v>
      </c>
      <c r="B83" s="171">
        <f t="shared" ca="1" si="18"/>
        <v>343.03</v>
      </c>
      <c r="C83" s="176">
        <f t="shared" ca="1" si="19"/>
        <v>254.81027317347574</v>
      </c>
      <c r="D83" s="177">
        <f t="shared" ca="1" si="19"/>
        <v>82.078966010169211</v>
      </c>
      <c r="E83" s="177">
        <f t="shared" ca="1" si="19"/>
        <v>4.6794916118989516</v>
      </c>
      <c r="F83" s="178">
        <f t="shared" ca="1" si="19"/>
        <v>1.4612692044560784</v>
      </c>
      <c r="G83" s="179">
        <f t="shared" ca="1" si="16"/>
        <v>0</v>
      </c>
      <c r="H83" s="179">
        <f t="shared" ca="1" si="17"/>
        <v>331.5</v>
      </c>
      <c r="I83" s="180">
        <f t="shared" ca="1" si="20"/>
        <v>246.24</v>
      </c>
      <c r="J83" s="177">
        <f t="shared" ca="1" si="21"/>
        <v>79.33</v>
      </c>
      <c r="K83" s="177">
        <f t="shared" ca="1" si="22"/>
        <v>4.51</v>
      </c>
      <c r="L83" s="177">
        <f t="shared" ca="1" si="23"/>
        <v>1.43</v>
      </c>
      <c r="M83" s="178">
        <f t="shared" ca="1" si="24"/>
        <v>331.51</v>
      </c>
      <c r="N83" s="176">
        <f t="shared" ca="1" si="25"/>
        <v>246.23257216976864</v>
      </c>
      <c r="O83" s="177">
        <f t="shared" ca="1" si="26"/>
        <v>79.327607010346597</v>
      </c>
      <c r="P83" s="177">
        <f t="shared" ca="1" si="27"/>
        <v>4.5098639558384361</v>
      </c>
      <c r="Q83" s="177">
        <f t="shared" ca="1" si="28"/>
        <v>1.4299568640463334</v>
      </c>
      <c r="R83" s="178">
        <f t="shared" ca="1" si="29"/>
        <v>331.50000000000006</v>
      </c>
      <c r="W83" s="47"/>
      <c r="X83" s="47">
        <v>83</v>
      </c>
    </row>
    <row r="84" spans="1:24">
      <c r="A84" s="62" t="s">
        <v>126</v>
      </c>
      <c r="B84" s="171">
        <f t="shared" ca="1" si="18"/>
        <v>343.03</v>
      </c>
      <c r="C84" s="176">
        <f t="shared" ca="1" si="19"/>
        <v>254.81027317347574</v>
      </c>
      <c r="D84" s="177">
        <f t="shared" ca="1" si="19"/>
        <v>82.078966010169211</v>
      </c>
      <c r="E84" s="177">
        <f t="shared" ca="1" si="19"/>
        <v>4.6794916118989516</v>
      </c>
      <c r="F84" s="178">
        <f t="shared" ca="1" si="19"/>
        <v>1.4612692044560784</v>
      </c>
      <c r="G84" s="179">
        <f t="shared" ca="1" si="16"/>
        <v>0</v>
      </c>
      <c r="H84" s="179">
        <f t="shared" ca="1" si="17"/>
        <v>331.5</v>
      </c>
      <c r="I84" s="180">
        <f t="shared" ca="1" si="20"/>
        <v>246.24</v>
      </c>
      <c r="J84" s="177">
        <f t="shared" ca="1" si="21"/>
        <v>79.33</v>
      </c>
      <c r="K84" s="177">
        <f t="shared" ca="1" si="22"/>
        <v>4.51</v>
      </c>
      <c r="L84" s="177">
        <f t="shared" ca="1" si="23"/>
        <v>1.43</v>
      </c>
      <c r="M84" s="178">
        <f t="shared" ca="1" si="24"/>
        <v>331.51</v>
      </c>
      <c r="N84" s="176">
        <f t="shared" ca="1" si="25"/>
        <v>246.23257216976864</v>
      </c>
      <c r="O84" s="177">
        <f t="shared" ca="1" si="26"/>
        <v>79.327607010346597</v>
      </c>
      <c r="P84" s="177">
        <f t="shared" ca="1" si="27"/>
        <v>4.5098639558384361</v>
      </c>
      <c r="Q84" s="177">
        <f t="shared" ca="1" si="28"/>
        <v>1.4299568640463334</v>
      </c>
      <c r="R84" s="178">
        <f t="shared" ca="1" si="29"/>
        <v>331.50000000000006</v>
      </c>
      <c r="W84" s="47"/>
      <c r="X84" s="47">
        <v>84</v>
      </c>
    </row>
    <row r="85" spans="1:24">
      <c r="A85" s="62" t="s">
        <v>127</v>
      </c>
      <c r="B85" s="171">
        <f t="shared" ca="1" si="18"/>
        <v>343.03</v>
      </c>
      <c r="C85" s="176">
        <f t="shared" ca="1" si="19"/>
        <v>254.81027317347574</v>
      </c>
      <c r="D85" s="177">
        <f t="shared" ca="1" si="19"/>
        <v>82.078966010169211</v>
      </c>
      <c r="E85" s="177">
        <f t="shared" ca="1" si="19"/>
        <v>4.6794916118989516</v>
      </c>
      <c r="F85" s="178">
        <f t="shared" ca="1" si="19"/>
        <v>1.4612692044560784</v>
      </c>
      <c r="G85" s="179">
        <f t="shared" ca="1" si="16"/>
        <v>0</v>
      </c>
      <c r="H85" s="179">
        <f t="shared" ca="1" si="17"/>
        <v>331.5</v>
      </c>
      <c r="I85" s="180">
        <f t="shared" ca="1" si="20"/>
        <v>246.24</v>
      </c>
      <c r="J85" s="177">
        <f t="shared" ca="1" si="21"/>
        <v>79.33</v>
      </c>
      <c r="K85" s="177">
        <f t="shared" ca="1" si="22"/>
        <v>4.51</v>
      </c>
      <c r="L85" s="177">
        <f t="shared" ca="1" si="23"/>
        <v>1.43</v>
      </c>
      <c r="M85" s="178">
        <f t="shared" ca="1" si="24"/>
        <v>331.51</v>
      </c>
      <c r="N85" s="176">
        <f t="shared" ca="1" si="25"/>
        <v>246.23257216976864</v>
      </c>
      <c r="O85" s="177">
        <f t="shared" ca="1" si="26"/>
        <v>79.327607010346597</v>
      </c>
      <c r="P85" s="177">
        <f t="shared" ca="1" si="27"/>
        <v>4.5098639558384361</v>
      </c>
      <c r="Q85" s="177">
        <f t="shared" ca="1" si="28"/>
        <v>1.4299568640463334</v>
      </c>
      <c r="R85" s="178">
        <f t="shared" ca="1" si="29"/>
        <v>331.50000000000006</v>
      </c>
      <c r="W85" s="47"/>
      <c r="X85" s="47">
        <v>85</v>
      </c>
    </row>
    <row r="86" spans="1:24">
      <c r="A86" s="62" t="s">
        <v>128</v>
      </c>
      <c r="B86" s="171">
        <f t="shared" ca="1" si="18"/>
        <v>343.03</v>
      </c>
      <c r="C86" s="176">
        <f t="shared" ca="1" si="19"/>
        <v>254.81027317347574</v>
      </c>
      <c r="D86" s="177">
        <f t="shared" ca="1" si="19"/>
        <v>82.078966010169211</v>
      </c>
      <c r="E86" s="177">
        <f t="shared" ca="1" si="19"/>
        <v>4.6794916118989516</v>
      </c>
      <c r="F86" s="178">
        <f t="shared" ca="1" si="19"/>
        <v>1.4612692044560784</v>
      </c>
      <c r="G86" s="179">
        <f t="shared" ca="1" si="16"/>
        <v>0</v>
      </c>
      <c r="H86" s="179">
        <f t="shared" ca="1" si="17"/>
        <v>331.5</v>
      </c>
      <c r="I86" s="180">
        <f t="shared" ca="1" si="20"/>
        <v>246.24</v>
      </c>
      <c r="J86" s="177">
        <f t="shared" ca="1" si="21"/>
        <v>79.33</v>
      </c>
      <c r="K86" s="177">
        <f t="shared" ca="1" si="22"/>
        <v>4.51</v>
      </c>
      <c r="L86" s="177">
        <f t="shared" ca="1" si="23"/>
        <v>1.43</v>
      </c>
      <c r="M86" s="178">
        <f t="shared" ca="1" si="24"/>
        <v>331.51</v>
      </c>
      <c r="N86" s="176">
        <f t="shared" ca="1" si="25"/>
        <v>246.23257216976864</v>
      </c>
      <c r="O86" s="177">
        <f t="shared" ca="1" si="26"/>
        <v>79.327607010346597</v>
      </c>
      <c r="P86" s="177">
        <f t="shared" ca="1" si="27"/>
        <v>4.5098639558384361</v>
      </c>
      <c r="Q86" s="177">
        <f t="shared" ca="1" si="28"/>
        <v>1.4299568640463334</v>
      </c>
      <c r="R86" s="178">
        <f t="shared" ca="1" si="29"/>
        <v>331.50000000000006</v>
      </c>
      <c r="W86" s="47"/>
      <c r="X86" s="47">
        <v>86</v>
      </c>
    </row>
    <row r="87" spans="1:24">
      <c r="A87" s="62" t="s">
        <v>129</v>
      </c>
      <c r="B87" s="171">
        <f t="shared" ca="1" si="18"/>
        <v>343.03</v>
      </c>
      <c r="C87" s="176">
        <f t="shared" ca="1" si="19"/>
        <v>254.81027317347574</v>
      </c>
      <c r="D87" s="177">
        <f t="shared" ca="1" si="19"/>
        <v>82.078966010169211</v>
      </c>
      <c r="E87" s="177">
        <f t="shared" ca="1" si="19"/>
        <v>4.6794916118989516</v>
      </c>
      <c r="F87" s="178">
        <f t="shared" ca="1" si="19"/>
        <v>1.4612692044560784</v>
      </c>
      <c r="G87" s="179">
        <f t="shared" ca="1" si="16"/>
        <v>0</v>
      </c>
      <c r="H87" s="179">
        <f t="shared" ca="1" si="17"/>
        <v>331.5</v>
      </c>
      <c r="I87" s="180">
        <f t="shared" ca="1" si="20"/>
        <v>246.24</v>
      </c>
      <c r="J87" s="177">
        <f t="shared" ca="1" si="21"/>
        <v>79.33</v>
      </c>
      <c r="K87" s="177">
        <f t="shared" ca="1" si="22"/>
        <v>4.51</v>
      </c>
      <c r="L87" s="177">
        <f t="shared" ca="1" si="23"/>
        <v>1.43</v>
      </c>
      <c r="M87" s="178">
        <f t="shared" ca="1" si="24"/>
        <v>331.51</v>
      </c>
      <c r="N87" s="176">
        <f t="shared" ca="1" si="25"/>
        <v>246.23257216976864</v>
      </c>
      <c r="O87" s="177">
        <f t="shared" ca="1" si="26"/>
        <v>79.327607010346597</v>
      </c>
      <c r="P87" s="177">
        <f t="shared" ca="1" si="27"/>
        <v>4.5098639558384361</v>
      </c>
      <c r="Q87" s="177">
        <f t="shared" ca="1" si="28"/>
        <v>1.4299568640463334</v>
      </c>
      <c r="R87" s="178">
        <f t="shared" ca="1" si="29"/>
        <v>331.50000000000006</v>
      </c>
      <c r="W87" s="47"/>
      <c r="X87" s="47">
        <v>87</v>
      </c>
    </row>
    <row r="88" spans="1:24">
      <c r="A88" s="62" t="s">
        <v>130</v>
      </c>
      <c r="B88" s="171">
        <f t="shared" ca="1" si="18"/>
        <v>343.03</v>
      </c>
      <c r="C88" s="176">
        <f t="shared" ca="1" si="19"/>
        <v>254.81027317347574</v>
      </c>
      <c r="D88" s="177">
        <f t="shared" ca="1" si="19"/>
        <v>82.078966010169211</v>
      </c>
      <c r="E88" s="177">
        <f t="shared" ca="1" si="19"/>
        <v>4.6794916118989516</v>
      </c>
      <c r="F88" s="178">
        <f t="shared" ca="1" si="19"/>
        <v>1.4612692044560784</v>
      </c>
      <c r="G88" s="179">
        <f t="shared" ca="1" si="16"/>
        <v>0</v>
      </c>
      <c r="H88" s="179">
        <f t="shared" ca="1" si="17"/>
        <v>331.5</v>
      </c>
      <c r="I88" s="180">
        <f t="shared" ca="1" si="20"/>
        <v>246.24</v>
      </c>
      <c r="J88" s="177">
        <f t="shared" ca="1" si="21"/>
        <v>79.33</v>
      </c>
      <c r="K88" s="177">
        <f t="shared" ca="1" si="22"/>
        <v>4.51</v>
      </c>
      <c r="L88" s="177">
        <f t="shared" ca="1" si="23"/>
        <v>1.43</v>
      </c>
      <c r="M88" s="178">
        <f t="shared" ca="1" si="24"/>
        <v>331.51</v>
      </c>
      <c r="N88" s="176">
        <f t="shared" ca="1" si="25"/>
        <v>246.23257216976864</v>
      </c>
      <c r="O88" s="177">
        <f t="shared" ca="1" si="26"/>
        <v>79.327607010346597</v>
      </c>
      <c r="P88" s="177">
        <f t="shared" ca="1" si="27"/>
        <v>4.5098639558384361</v>
      </c>
      <c r="Q88" s="177">
        <f t="shared" ca="1" si="28"/>
        <v>1.4299568640463334</v>
      </c>
      <c r="R88" s="178">
        <f t="shared" ca="1" si="29"/>
        <v>331.50000000000006</v>
      </c>
      <c r="W88" s="47"/>
      <c r="X88" s="47">
        <v>88</v>
      </c>
    </row>
    <row r="89" spans="1:24">
      <c r="A89" s="62" t="s">
        <v>131</v>
      </c>
      <c r="B89" s="171">
        <f t="shared" ca="1" si="18"/>
        <v>343.03</v>
      </c>
      <c r="C89" s="176">
        <f t="shared" ca="1" si="19"/>
        <v>254.81027317347574</v>
      </c>
      <c r="D89" s="177">
        <f t="shared" ca="1" si="19"/>
        <v>82.078966010169211</v>
      </c>
      <c r="E89" s="177">
        <f t="shared" ca="1" si="19"/>
        <v>4.6794916118989516</v>
      </c>
      <c r="F89" s="178">
        <f t="shared" ca="1" si="19"/>
        <v>1.4612692044560784</v>
      </c>
      <c r="G89" s="179">
        <f t="shared" ca="1" si="16"/>
        <v>0</v>
      </c>
      <c r="H89" s="179">
        <f t="shared" ca="1" si="17"/>
        <v>331.5</v>
      </c>
      <c r="I89" s="180">
        <f t="shared" ca="1" si="20"/>
        <v>246.24</v>
      </c>
      <c r="J89" s="177">
        <f t="shared" ca="1" si="21"/>
        <v>79.33</v>
      </c>
      <c r="K89" s="177">
        <f t="shared" ca="1" si="22"/>
        <v>4.51</v>
      </c>
      <c r="L89" s="177">
        <f t="shared" ca="1" si="23"/>
        <v>1.43</v>
      </c>
      <c r="M89" s="178">
        <f t="shared" ca="1" si="24"/>
        <v>331.51</v>
      </c>
      <c r="N89" s="176">
        <f t="shared" ca="1" si="25"/>
        <v>246.23257216976864</v>
      </c>
      <c r="O89" s="177">
        <f t="shared" ca="1" si="26"/>
        <v>79.327607010346597</v>
      </c>
      <c r="P89" s="177">
        <f t="shared" ca="1" si="27"/>
        <v>4.5098639558384361</v>
      </c>
      <c r="Q89" s="177">
        <f t="shared" ca="1" si="28"/>
        <v>1.4299568640463334</v>
      </c>
      <c r="R89" s="178">
        <f t="shared" ca="1" si="29"/>
        <v>331.50000000000006</v>
      </c>
      <c r="W89" s="47"/>
      <c r="X89" s="47">
        <v>89</v>
      </c>
    </row>
    <row r="90" spans="1:24">
      <c r="A90" s="62" t="s">
        <v>132</v>
      </c>
      <c r="B90" s="171">
        <f t="shared" ca="1" si="18"/>
        <v>343.03</v>
      </c>
      <c r="C90" s="176">
        <f t="shared" ca="1" si="19"/>
        <v>254.81027317347574</v>
      </c>
      <c r="D90" s="177">
        <f t="shared" ca="1" si="19"/>
        <v>82.078966010169211</v>
      </c>
      <c r="E90" s="177">
        <f t="shared" ca="1" si="19"/>
        <v>4.6794916118989516</v>
      </c>
      <c r="F90" s="178">
        <f t="shared" ca="1" si="19"/>
        <v>1.4612692044560784</v>
      </c>
      <c r="G90" s="179">
        <f t="shared" ca="1" si="16"/>
        <v>0</v>
      </c>
      <c r="H90" s="179">
        <f t="shared" ca="1" si="17"/>
        <v>331.5</v>
      </c>
      <c r="I90" s="180">
        <f t="shared" ca="1" si="20"/>
        <v>246.24</v>
      </c>
      <c r="J90" s="177">
        <f t="shared" ca="1" si="21"/>
        <v>79.33</v>
      </c>
      <c r="K90" s="177">
        <f t="shared" ca="1" si="22"/>
        <v>4.51</v>
      </c>
      <c r="L90" s="177">
        <f t="shared" ca="1" si="23"/>
        <v>1.43</v>
      </c>
      <c r="M90" s="178">
        <f t="shared" ca="1" si="24"/>
        <v>331.51</v>
      </c>
      <c r="N90" s="176">
        <f t="shared" ca="1" si="25"/>
        <v>246.23257216976864</v>
      </c>
      <c r="O90" s="177">
        <f t="shared" ca="1" si="26"/>
        <v>79.327607010346597</v>
      </c>
      <c r="P90" s="177">
        <f t="shared" ca="1" si="27"/>
        <v>4.5098639558384361</v>
      </c>
      <c r="Q90" s="177">
        <f t="shared" ca="1" si="28"/>
        <v>1.4299568640463334</v>
      </c>
      <c r="R90" s="178">
        <f t="shared" ca="1" si="29"/>
        <v>331.50000000000006</v>
      </c>
      <c r="W90" s="47"/>
      <c r="X90" s="47">
        <v>90</v>
      </c>
    </row>
    <row r="91" spans="1:24">
      <c r="A91" s="62" t="s">
        <v>133</v>
      </c>
      <c r="B91" s="171">
        <f t="shared" ca="1" si="18"/>
        <v>343.03</v>
      </c>
      <c r="C91" s="176">
        <f t="shared" ca="1" si="19"/>
        <v>254.81027317347574</v>
      </c>
      <c r="D91" s="177">
        <f t="shared" ca="1" si="19"/>
        <v>82.078966010169211</v>
      </c>
      <c r="E91" s="177">
        <f t="shared" ca="1" si="19"/>
        <v>4.6794916118989516</v>
      </c>
      <c r="F91" s="178">
        <f t="shared" ca="1" si="19"/>
        <v>1.4612692044560784</v>
      </c>
      <c r="G91" s="179">
        <f t="shared" ca="1" si="16"/>
        <v>0</v>
      </c>
      <c r="H91" s="179">
        <f t="shared" ca="1" si="17"/>
        <v>331.5</v>
      </c>
      <c r="I91" s="180">
        <f t="shared" ca="1" si="20"/>
        <v>246.24</v>
      </c>
      <c r="J91" s="177">
        <f t="shared" ca="1" si="21"/>
        <v>79.33</v>
      </c>
      <c r="K91" s="177">
        <f t="shared" ca="1" si="22"/>
        <v>4.51</v>
      </c>
      <c r="L91" s="177">
        <f t="shared" ca="1" si="23"/>
        <v>1.43</v>
      </c>
      <c r="M91" s="178">
        <f t="shared" ca="1" si="24"/>
        <v>331.51</v>
      </c>
      <c r="N91" s="176">
        <f t="shared" ca="1" si="25"/>
        <v>246.23257216976864</v>
      </c>
      <c r="O91" s="177">
        <f t="shared" ca="1" si="26"/>
        <v>79.327607010346597</v>
      </c>
      <c r="P91" s="177">
        <f t="shared" ca="1" si="27"/>
        <v>4.5098639558384361</v>
      </c>
      <c r="Q91" s="177">
        <f t="shared" ca="1" si="28"/>
        <v>1.4299568640463334</v>
      </c>
      <c r="R91" s="178">
        <f t="shared" ca="1" si="29"/>
        <v>331.50000000000006</v>
      </c>
      <c r="W91" s="47"/>
      <c r="X91" s="47">
        <v>91</v>
      </c>
    </row>
    <row r="92" spans="1:24">
      <c r="A92" s="62" t="s">
        <v>134</v>
      </c>
      <c r="B92" s="171">
        <f t="shared" ca="1" si="18"/>
        <v>343.03</v>
      </c>
      <c r="C92" s="176">
        <f t="shared" ca="1" si="19"/>
        <v>254.81027317347574</v>
      </c>
      <c r="D92" s="177">
        <f t="shared" ca="1" si="19"/>
        <v>82.078966010169211</v>
      </c>
      <c r="E92" s="177">
        <f t="shared" ca="1" si="19"/>
        <v>4.6794916118989516</v>
      </c>
      <c r="F92" s="178">
        <f t="shared" ca="1" si="19"/>
        <v>1.4612692044560784</v>
      </c>
      <c r="G92" s="179">
        <f t="shared" ca="1" si="16"/>
        <v>0</v>
      </c>
      <c r="H92" s="179">
        <f t="shared" ca="1" si="17"/>
        <v>331.5</v>
      </c>
      <c r="I92" s="180">
        <f t="shared" ca="1" si="20"/>
        <v>246.24</v>
      </c>
      <c r="J92" s="177">
        <f t="shared" ca="1" si="21"/>
        <v>79.33</v>
      </c>
      <c r="K92" s="177">
        <f t="shared" ca="1" si="22"/>
        <v>4.51</v>
      </c>
      <c r="L92" s="177">
        <f t="shared" ca="1" si="23"/>
        <v>1.43</v>
      </c>
      <c r="M92" s="178">
        <f t="shared" ca="1" si="24"/>
        <v>331.51</v>
      </c>
      <c r="N92" s="176">
        <f t="shared" ca="1" si="25"/>
        <v>246.23257216976864</v>
      </c>
      <c r="O92" s="177">
        <f t="shared" ca="1" si="26"/>
        <v>79.327607010346597</v>
      </c>
      <c r="P92" s="177">
        <f t="shared" ca="1" si="27"/>
        <v>4.5098639558384361</v>
      </c>
      <c r="Q92" s="177">
        <f t="shared" ca="1" si="28"/>
        <v>1.4299568640463334</v>
      </c>
      <c r="R92" s="178">
        <f t="shared" ca="1" si="29"/>
        <v>331.50000000000006</v>
      </c>
      <c r="W92" s="47"/>
      <c r="X92" s="47">
        <v>92</v>
      </c>
    </row>
    <row r="93" spans="1:24">
      <c r="A93" s="62" t="s">
        <v>135</v>
      </c>
      <c r="B93" s="171">
        <f t="shared" ca="1" si="18"/>
        <v>343.03</v>
      </c>
      <c r="C93" s="176">
        <f t="shared" ca="1" si="19"/>
        <v>254.81027317347574</v>
      </c>
      <c r="D93" s="177">
        <f t="shared" ca="1" si="19"/>
        <v>82.078966010169211</v>
      </c>
      <c r="E93" s="177">
        <f t="shared" ca="1" si="19"/>
        <v>4.6794916118989516</v>
      </c>
      <c r="F93" s="178">
        <f t="shared" ca="1" si="19"/>
        <v>1.4612692044560784</v>
      </c>
      <c r="G93" s="179">
        <f t="shared" ca="1" si="16"/>
        <v>0</v>
      </c>
      <c r="H93" s="179">
        <f t="shared" ca="1" si="17"/>
        <v>331.5</v>
      </c>
      <c r="I93" s="180">
        <f t="shared" ca="1" si="20"/>
        <v>246.24</v>
      </c>
      <c r="J93" s="177">
        <f t="shared" ca="1" si="21"/>
        <v>79.33</v>
      </c>
      <c r="K93" s="177">
        <f t="shared" ca="1" si="22"/>
        <v>4.51</v>
      </c>
      <c r="L93" s="177">
        <f t="shared" ca="1" si="23"/>
        <v>1.43</v>
      </c>
      <c r="M93" s="178">
        <f t="shared" ca="1" si="24"/>
        <v>331.51</v>
      </c>
      <c r="N93" s="176">
        <f t="shared" ca="1" si="25"/>
        <v>246.23257216976864</v>
      </c>
      <c r="O93" s="177">
        <f t="shared" ca="1" si="26"/>
        <v>79.327607010346597</v>
      </c>
      <c r="P93" s="177">
        <f t="shared" ca="1" si="27"/>
        <v>4.5098639558384361</v>
      </c>
      <c r="Q93" s="177">
        <f t="shared" ca="1" si="28"/>
        <v>1.4299568640463334</v>
      </c>
      <c r="R93" s="178">
        <f t="shared" ca="1" si="29"/>
        <v>331.50000000000006</v>
      </c>
      <c r="W93" s="47"/>
      <c r="X93" s="47">
        <v>93</v>
      </c>
    </row>
    <row r="94" spans="1:24">
      <c r="A94" s="62" t="s">
        <v>136</v>
      </c>
      <c r="B94" s="171">
        <f t="shared" ca="1" si="18"/>
        <v>343.03</v>
      </c>
      <c r="C94" s="176">
        <f t="shared" ca="1" si="19"/>
        <v>254.81027317347574</v>
      </c>
      <c r="D94" s="177">
        <f t="shared" ca="1" si="19"/>
        <v>82.078966010169211</v>
      </c>
      <c r="E94" s="177">
        <f t="shared" ca="1" si="19"/>
        <v>4.6794916118989516</v>
      </c>
      <c r="F94" s="178">
        <f t="shared" ca="1" si="19"/>
        <v>1.4612692044560784</v>
      </c>
      <c r="G94" s="179">
        <f t="shared" ca="1" si="16"/>
        <v>0</v>
      </c>
      <c r="H94" s="179">
        <f t="shared" ca="1" si="17"/>
        <v>331.5</v>
      </c>
      <c r="I94" s="180">
        <f t="shared" ca="1" si="20"/>
        <v>246.24</v>
      </c>
      <c r="J94" s="177">
        <f t="shared" ca="1" si="21"/>
        <v>79.33</v>
      </c>
      <c r="K94" s="177">
        <f t="shared" ca="1" si="22"/>
        <v>4.51</v>
      </c>
      <c r="L94" s="177">
        <f t="shared" ca="1" si="23"/>
        <v>1.43</v>
      </c>
      <c r="M94" s="178">
        <f t="shared" ca="1" si="24"/>
        <v>331.51</v>
      </c>
      <c r="N94" s="176">
        <f t="shared" ca="1" si="25"/>
        <v>246.23257216976864</v>
      </c>
      <c r="O94" s="177">
        <f t="shared" ca="1" si="26"/>
        <v>79.327607010346597</v>
      </c>
      <c r="P94" s="177">
        <f t="shared" ca="1" si="27"/>
        <v>4.5098639558384361</v>
      </c>
      <c r="Q94" s="177">
        <f t="shared" ca="1" si="28"/>
        <v>1.4299568640463334</v>
      </c>
      <c r="R94" s="178">
        <f t="shared" ca="1" si="29"/>
        <v>331.50000000000006</v>
      </c>
      <c r="W94" s="47"/>
      <c r="X94" s="47">
        <v>94</v>
      </c>
    </row>
    <row r="95" spans="1:24">
      <c r="A95" s="62" t="s">
        <v>137</v>
      </c>
      <c r="B95" s="171">
        <f t="shared" ca="1" si="18"/>
        <v>343.03</v>
      </c>
      <c r="C95" s="176">
        <f t="shared" ca="1" si="19"/>
        <v>254.81027317347574</v>
      </c>
      <c r="D95" s="177">
        <f t="shared" ca="1" si="19"/>
        <v>82.078966010169211</v>
      </c>
      <c r="E95" s="177">
        <f t="shared" ca="1" si="19"/>
        <v>4.6794916118989516</v>
      </c>
      <c r="F95" s="178">
        <f t="shared" ca="1" si="19"/>
        <v>1.4612692044560784</v>
      </c>
      <c r="G95" s="179">
        <f t="shared" ca="1" si="16"/>
        <v>0</v>
      </c>
      <c r="H95" s="179">
        <f t="shared" ca="1" si="17"/>
        <v>331.5</v>
      </c>
      <c r="I95" s="180">
        <f t="shared" ca="1" si="20"/>
        <v>246.24</v>
      </c>
      <c r="J95" s="177">
        <f t="shared" ca="1" si="21"/>
        <v>79.33</v>
      </c>
      <c r="K95" s="177">
        <f t="shared" ca="1" si="22"/>
        <v>4.51</v>
      </c>
      <c r="L95" s="177">
        <f t="shared" ca="1" si="23"/>
        <v>1.43</v>
      </c>
      <c r="M95" s="178">
        <f t="shared" ca="1" si="24"/>
        <v>331.51</v>
      </c>
      <c r="N95" s="176">
        <f t="shared" ca="1" si="25"/>
        <v>246.23257216976864</v>
      </c>
      <c r="O95" s="177">
        <f t="shared" ca="1" si="26"/>
        <v>79.327607010346597</v>
      </c>
      <c r="P95" s="177">
        <f t="shared" ca="1" si="27"/>
        <v>4.5098639558384361</v>
      </c>
      <c r="Q95" s="177">
        <f t="shared" ca="1" si="28"/>
        <v>1.4299568640463334</v>
      </c>
      <c r="R95" s="178">
        <f t="shared" ca="1" si="29"/>
        <v>331.50000000000006</v>
      </c>
      <c r="W95" s="47"/>
      <c r="X95" s="47">
        <v>95</v>
      </c>
    </row>
    <row r="96" spans="1:24">
      <c r="A96" s="62" t="s">
        <v>138</v>
      </c>
      <c r="B96" s="171">
        <f t="shared" ca="1" si="18"/>
        <v>343.03</v>
      </c>
      <c r="C96" s="176">
        <f t="shared" ca="1" si="19"/>
        <v>254.81027317347574</v>
      </c>
      <c r="D96" s="177">
        <f t="shared" ca="1" si="19"/>
        <v>82.078966010169211</v>
      </c>
      <c r="E96" s="177">
        <f t="shared" ca="1" si="19"/>
        <v>4.6794916118989516</v>
      </c>
      <c r="F96" s="178">
        <f t="shared" ca="1" si="19"/>
        <v>1.4612692044560784</v>
      </c>
      <c r="G96" s="179">
        <f t="shared" ca="1" si="16"/>
        <v>0</v>
      </c>
      <c r="H96" s="179">
        <f t="shared" ca="1" si="17"/>
        <v>331.5</v>
      </c>
      <c r="I96" s="180">
        <f t="shared" ca="1" si="20"/>
        <v>246.24</v>
      </c>
      <c r="J96" s="177">
        <f t="shared" ca="1" si="21"/>
        <v>79.33</v>
      </c>
      <c r="K96" s="177">
        <f t="shared" ca="1" si="22"/>
        <v>4.51</v>
      </c>
      <c r="L96" s="177">
        <f t="shared" ca="1" si="23"/>
        <v>1.43</v>
      </c>
      <c r="M96" s="178">
        <f t="shared" ca="1" si="24"/>
        <v>331.51</v>
      </c>
      <c r="N96" s="176">
        <f t="shared" ca="1" si="25"/>
        <v>246.23257216976864</v>
      </c>
      <c r="O96" s="177">
        <f t="shared" ca="1" si="26"/>
        <v>79.327607010346597</v>
      </c>
      <c r="P96" s="177">
        <f t="shared" ca="1" si="27"/>
        <v>4.5098639558384361</v>
      </c>
      <c r="Q96" s="177">
        <f t="shared" ca="1" si="28"/>
        <v>1.4299568640463334</v>
      </c>
      <c r="R96" s="178">
        <f t="shared" ca="1" si="29"/>
        <v>331.50000000000006</v>
      </c>
      <c r="W96" s="47"/>
      <c r="X96" s="47">
        <v>96</v>
      </c>
    </row>
    <row r="97" spans="1:24">
      <c r="A97" s="62" t="s">
        <v>139</v>
      </c>
      <c r="B97" s="171">
        <f t="shared" ca="1" si="18"/>
        <v>343.03</v>
      </c>
      <c r="C97" s="176">
        <f t="shared" ca="1" si="19"/>
        <v>254.81027317347574</v>
      </c>
      <c r="D97" s="177">
        <f t="shared" ca="1" si="19"/>
        <v>82.078966010169211</v>
      </c>
      <c r="E97" s="177">
        <f t="shared" ca="1" si="19"/>
        <v>4.6794916118989516</v>
      </c>
      <c r="F97" s="178">
        <f t="shared" ca="1" si="19"/>
        <v>1.4612692044560784</v>
      </c>
      <c r="G97" s="179">
        <f t="shared" ca="1" si="16"/>
        <v>0</v>
      </c>
      <c r="H97" s="179">
        <f t="shared" ca="1" si="17"/>
        <v>331.5</v>
      </c>
      <c r="I97" s="180">
        <f t="shared" ca="1" si="20"/>
        <v>246.24</v>
      </c>
      <c r="J97" s="177">
        <f t="shared" ca="1" si="21"/>
        <v>79.33</v>
      </c>
      <c r="K97" s="177">
        <f t="shared" ca="1" si="22"/>
        <v>4.51</v>
      </c>
      <c r="L97" s="177">
        <f t="shared" ca="1" si="23"/>
        <v>1.43</v>
      </c>
      <c r="M97" s="178">
        <f t="shared" ca="1" si="24"/>
        <v>331.51</v>
      </c>
      <c r="N97" s="176">
        <f t="shared" ca="1" si="25"/>
        <v>246.23257216976864</v>
      </c>
      <c r="O97" s="177">
        <f t="shared" ca="1" si="26"/>
        <v>79.327607010346597</v>
      </c>
      <c r="P97" s="177">
        <f t="shared" ca="1" si="27"/>
        <v>4.5098639558384361</v>
      </c>
      <c r="Q97" s="177">
        <f t="shared" ca="1" si="28"/>
        <v>1.4299568640463334</v>
      </c>
      <c r="R97" s="178">
        <f t="shared" ca="1" si="29"/>
        <v>331.50000000000006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343.03</v>
      </c>
      <c r="C98" s="181">
        <f t="shared" ca="1" si="19"/>
        <v>254.81027317347574</v>
      </c>
      <c r="D98" s="182">
        <f t="shared" ca="1" si="19"/>
        <v>82.078966010169211</v>
      </c>
      <c r="E98" s="182">
        <f t="shared" ca="1" si="19"/>
        <v>4.6794916118989516</v>
      </c>
      <c r="F98" s="183">
        <f t="shared" ca="1" si="19"/>
        <v>1.4612692044560784</v>
      </c>
      <c r="G98" s="184">
        <f t="shared" ca="1" si="16"/>
        <v>0</v>
      </c>
      <c r="H98" s="184">
        <f t="shared" ca="1" si="17"/>
        <v>331.5</v>
      </c>
      <c r="I98" s="185">
        <f t="shared" ca="1" si="20"/>
        <v>246.24</v>
      </c>
      <c r="J98" s="182">
        <f t="shared" ca="1" si="21"/>
        <v>79.33</v>
      </c>
      <c r="K98" s="182">
        <f t="shared" ca="1" si="22"/>
        <v>4.51</v>
      </c>
      <c r="L98" s="182">
        <f t="shared" ca="1" si="23"/>
        <v>1.43</v>
      </c>
      <c r="M98" s="183">
        <f t="shared" ca="1" si="24"/>
        <v>331.51</v>
      </c>
      <c r="N98" s="181">
        <f t="shared" ca="1" si="25"/>
        <v>246.23257216976864</v>
      </c>
      <c r="O98" s="182">
        <f t="shared" ca="1" si="26"/>
        <v>79.327607010346597</v>
      </c>
      <c r="P98" s="182">
        <f t="shared" ca="1" si="27"/>
        <v>4.5098639558384361</v>
      </c>
      <c r="Q98" s="182">
        <f t="shared" ca="1" si="28"/>
        <v>1.4299568640463334</v>
      </c>
      <c r="R98" s="183">
        <f t="shared" ca="1" si="29"/>
        <v>331.50000000000006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8.267372499999988</v>
      </c>
      <c r="C99" s="57">
        <f t="shared" ref="C99:R99" ca="1" si="30">SUM(C3:C98)/4000</f>
        <v>6.1411871998130891</v>
      </c>
      <c r="D99" s="55">
        <f t="shared" ca="1" si="30"/>
        <v>1.978186707929064</v>
      </c>
      <c r="E99" s="55">
        <f t="shared" ca="1" si="30"/>
        <v>0.11278051559978421</v>
      </c>
      <c r="F99" s="56">
        <f t="shared" ca="1" si="30"/>
        <v>3.5218076658067927E-2</v>
      </c>
      <c r="G99" s="60">
        <f t="shared" ca="1" si="30"/>
        <v>0</v>
      </c>
      <c r="H99" s="60">
        <f t="shared" ca="1" si="30"/>
        <v>7.4025899999999929</v>
      </c>
      <c r="I99" s="168">
        <f t="shared" ca="1" si="30"/>
        <v>5.9349475000000087</v>
      </c>
      <c r="J99" s="55">
        <f t="shared" ca="1" si="30"/>
        <v>1.3578549999999989</v>
      </c>
      <c r="K99" s="55">
        <f t="shared" ca="1" si="30"/>
        <v>7.5389999999999902E-2</v>
      </c>
      <c r="L99" s="55">
        <f t="shared" ca="1" si="30"/>
        <v>3.4487500000000081E-2</v>
      </c>
      <c r="M99" s="56">
        <f t="shared" ca="1" si="30"/>
        <v>7.4026799999999824</v>
      </c>
      <c r="N99" s="57">
        <f t="shared" ca="1" si="30"/>
        <v>5.9348808998819296</v>
      </c>
      <c r="O99" s="55">
        <f t="shared" ca="1" si="30"/>
        <v>1.3578331017146534</v>
      </c>
      <c r="P99" s="55">
        <f t="shared" ca="1" si="30"/>
        <v>7.5388885160604976E-2</v>
      </c>
      <c r="Q99" s="55">
        <f t="shared" ca="1" si="30"/>
        <v>3.4487113242797504E-2</v>
      </c>
      <c r="R99" s="56">
        <f t="shared" ca="1" si="30"/>
        <v>7.4025899999999929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2.2504500900133451E-4</v>
      </c>
      <c r="M3" s="25">
        <f>BRPL_EOD!M3-BRPL_ISGS_exbus!M3</f>
        <v>6.7366120218572689E-3</v>
      </c>
      <c r="N3" s="25">
        <f>BRPL_EOD!N3-BRPL_ISGS_exbus!N3</f>
        <v>4.2854713933451194E-3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4.3068574247655533E-3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4.3919852602520848E-3</v>
      </c>
      <c r="X3" s="25">
        <f>BRPL_EOD!X3-BRPL_ISGS_exbus!X3</f>
        <v>-4.3918777475369097E-3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7.4278302313643962E-3</v>
      </c>
      <c r="L4" s="25">
        <f>BRPL_EOD!L4-BRPL_ISGS_exbus!L4</f>
        <v>2.2504500900133451E-4</v>
      </c>
      <c r="M4" s="25">
        <f>BRPL_EOD!M4-BRPL_ISGS_exbus!M4</f>
        <v>6.7366120218572689E-3</v>
      </c>
      <c r="N4" s="25">
        <f>BRPL_EOD!N4-BRPL_ISGS_exbus!N4</f>
        <v>4.2854713933451194E-3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4.3068574247655533E-3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4.3919852602520848E-3</v>
      </c>
      <c r="X4" s="25">
        <f>BRPL_EOD!X4-BRPL_ISGS_exbus!X4</f>
        <v>-4.3918777475369097E-3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2.9541127814702861E-4</v>
      </c>
      <c r="M5" s="25">
        <f>BRPL_EOD!M5-BRPL_ISGS_exbus!M5</f>
        <v>6.7366120218572689E-3</v>
      </c>
      <c r="N5" s="25">
        <f>BRPL_EOD!N5-BRPL_ISGS_exbus!N5</f>
        <v>4.2854713933451194E-3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4.3068574247655533E-3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4.3919852602520848E-3</v>
      </c>
      <c r="X5" s="25">
        <f>BRPL_EOD!X5-BRPL_ISGS_exbus!X5</f>
        <v>-4.3918777475369097E-3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4.3265070666187455E-4</v>
      </c>
      <c r="M6" s="25">
        <f>BRPL_EOD!M6-BRPL_ISGS_exbus!M6</f>
        <v>6.7366120218572689E-3</v>
      </c>
      <c r="N6" s="25">
        <f>BRPL_EOD!N6-BRPL_ISGS_exbus!N6</f>
        <v>4.2854713933451194E-3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4.3234799327080964E-3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4.3919852602520848E-3</v>
      </c>
      <c r="X6" s="25">
        <f>BRPL_EOD!X6-BRPL_ISGS_exbus!X6</f>
        <v>-4.3918777475369097E-3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1.494663920612993E-2</v>
      </c>
      <c r="L7" s="25">
        <f>BRPL_EOD!L7-BRPL_ISGS_exbus!L7</f>
        <v>6.0769750168887526E-4</v>
      </c>
      <c r="M7" s="25">
        <f>BRPL_EOD!M7-BRPL_ISGS_exbus!M7</f>
        <v>6.7366120218572689E-3</v>
      </c>
      <c r="N7" s="25">
        <f>BRPL_EOD!N7-BRPL_ISGS_exbus!N7</f>
        <v>4.2854713933451194E-3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4.3234799327080964E-3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4.3919852602520848E-3</v>
      </c>
      <c r="X7" s="25">
        <f>BRPL_EOD!X7-BRPL_ISGS_exbus!X7</f>
        <v>-4.3918777475369097E-3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6.0769750168887526E-4</v>
      </c>
      <c r="M8" s="25">
        <f>BRPL_EOD!M8-BRPL_ISGS_exbus!M8</f>
        <v>6.7366120218572689E-3</v>
      </c>
      <c r="N8" s="25">
        <f>BRPL_EOD!N8-BRPL_ISGS_exbus!N8</f>
        <v>4.2854713933451194E-3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4.3919852602520848E-3</v>
      </c>
      <c r="X8" s="25">
        <f>BRPL_EOD!X8-BRPL_ISGS_exbus!X8</f>
        <v>-4.3918777475369097E-3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6.0769750168887526E-4</v>
      </c>
      <c r="M9" s="25">
        <f>BRPL_EOD!M9-BRPL_ISGS_exbus!M9</f>
        <v>6.7366120218572689E-3</v>
      </c>
      <c r="N9" s="25">
        <f>BRPL_EOD!N9-BRPL_ISGS_exbus!N9</f>
        <v>4.2854713933451194E-3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4.3919852602520848E-3</v>
      </c>
      <c r="X9" s="25">
        <f>BRPL_EOD!X9-BRPL_ISGS_exbus!X9</f>
        <v>-4.3918777475369097E-3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6.0769750168887526E-4</v>
      </c>
      <c r="M10" s="25">
        <f>BRPL_EOD!M10-BRPL_ISGS_exbus!M10</f>
        <v>6.7366120218572689E-3</v>
      </c>
      <c r="N10" s="25">
        <f>BRPL_EOD!N10-BRPL_ISGS_exbus!N10</f>
        <v>4.2854713933451194E-3</v>
      </c>
      <c r="O10" s="25">
        <f>BRPL_EOD!O10-BRPL_ISGS_exbus!O10</f>
        <v>0</v>
      </c>
      <c r="P10" s="25">
        <f>BRPL_EOD!P10-BRPL_ISGS_exbus!P10</f>
        <v>3.8041686863827806E-3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4.3919852602520848E-3</v>
      </c>
      <c r="X10" s="25">
        <f>BRPL_EOD!X10-BRPL_ISGS_exbus!X10</f>
        <v>-4.3918777475369097E-3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6.7366120218572689E-3</v>
      </c>
      <c r="N11" s="25">
        <f>BRPL_EOD!N11-BRPL_ISGS_exbus!N11</f>
        <v>4.2854713933451194E-3</v>
      </c>
      <c r="O11" s="25">
        <f>BRPL_EOD!O11-BRPL_ISGS_exbus!O11</f>
        <v>0</v>
      </c>
      <c r="P11" s="25">
        <f>BRPL_EOD!P11-BRPL_ISGS_exbus!P11</f>
        <v>3.8041686863827806E-3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4.3919852602520848E-3</v>
      </c>
      <c r="X11" s="25">
        <f>BRPL_EOD!X11-BRPL_ISGS_exbus!X11</f>
        <v>-4.3918777475369097E-3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6.7366120218572689E-3</v>
      </c>
      <c r="N12" s="25">
        <f>BRPL_EOD!N12-BRPL_ISGS_exbus!N12</f>
        <v>4.2854713933451194E-3</v>
      </c>
      <c r="O12" s="25">
        <f>BRPL_EOD!O12-BRPL_ISGS_exbus!O12</f>
        <v>0</v>
      </c>
      <c r="P12" s="25">
        <f>BRPL_EOD!P12-BRPL_ISGS_exbus!P12</f>
        <v>3.8041686863827806E-3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4.3919852602520848E-3</v>
      </c>
      <c r="X12" s="25">
        <f>BRPL_EOD!X12-BRPL_ISGS_exbus!X12</f>
        <v>-4.3918777475369097E-3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6.7366120218572689E-3</v>
      </c>
      <c r="N13" s="25">
        <f>BRPL_EOD!N13-BRPL_ISGS_exbus!N13</f>
        <v>4.2854713933451194E-3</v>
      </c>
      <c r="O13" s="25">
        <f>BRPL_EOD!O13-BRPL_ISGS_exbus!O13</f>
        <v>0</v>
      </c>
      <c r="P13" s="25">
        <f>BRPL_EOD!P13-BRPL_ISGS_exbus!P13</f>
        <v>3.8041686863827806E-3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4.3919852602520848E-3</v>
      </c>
      <c r="X13" s="25">
        <f>BRPL_EOD!X13-BRPL_ISGS_exbus!X13</f>
        <v>-4.3918777475369097E-3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6.7366120218572689E-3</v>
      </c>
      <c r="N14" s="25">
        <f>BRPL_EOD!N14-BRPL_ISGS_exbus!N14</f>
        <v>4.2854713933451194E-3</v>
      </c>
      <c r="O14" s="25">
        <f>BRPL_EOD!O14-BRPL_ISGS_exbus!O14</f>
        <v>0</v>
      </c>
      <c r="P14" s="25">
        <f>BRPL_EOD!P14-BRPL_ISGS_exbus!P14</f>
        <v>3.8041686863827806E-3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4.3919852602520848E-3</v>
      </c>
      <c r="X14" s="25">
        <f>BRPL_EOD!X14-BRPL_ISGS_exbus!X14</f>
        <v>-4.3918777475369097E-3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6.7366120218572689E-3</v>
      </c>
      <c r="N15" s="25">
        <f>BRPL_EOD!N15-BRPL_ISGS_exbus!N15</f>
        <v>4.2854713933451194E-3</v>
      </c>
      <c r="O15" s="25">
        <f>BRPL_EOD!O15-BRPL_ISGS_exbus!O15</f>
        <v>0</v>
      </c>
      <c r="P15" s="25">
        <f>BRPL_EOD!P15-BRPL_ISGS_exbus!P15</f>
        <v>3.8041686863827806E-3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4.3919852602520848E-3</v>
      </c>
      <c r="X15" s="25">
        <f>BRPL_EOD!X15-BRPL_ISGS_exbus!X15</f>
        <v>-4.3918777475369097E-3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6.7366120218572689E-3</v>
      </c>
      <c r="N16" s="25">
        <f>BRPL_EOD!N16-BRPL_ISGS_exbus!N16</f>
        <v>4.2854713933451194E-3</v>
      </c>
      <c r="O16" s="25">
        <f>BRPL_EOD!O16-BRPL_ISGS_exbus!O16</f>
        <v>0</v>
      </c>
      <c r="P16" s="25">
        <f>BRPL_EOD!P16-BRPL_ISGS_exbus!P16</f>
        <v>3.8041686863827806E-3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4.3919852602520848E-3</v>
      </c>
      <c r="X16" s="25">
        <f>BRPL_EOD!X16-BRPL_ISGS_exbus!X16</f>
        <v>-4.3918777475369097E-3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6.7366120218572689E-3</v>
      </c>
      <c r="N17" s="25">
        <f>BRPL_EOD!N17-BRPL_ISGS_exbus!N17</f>
        <v>4.2854713933451194E-3</v>
      </c>
      <c r="O17" s="25">
        <f>BRPL_EOD!O17-BRPL_ISGS_exbus!O17</f>
        <v>0</v>
      </c>
      <c r="P17" s="25">
        <f>BRPL_EOD!P17-BRPL_ISGS_exbus!P17</f>
        <v>3.8041686863827806E-3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-5.0981524249404941E-3</v>
      </c>
      <c r="W17" s="25">
        <f>BRPL_EOD!W17-BRPL_ISGS_exbus!W17</f>
        <v>4.3919852602520848E-3</v>
      </c>
      <c r="X17" s="25">
        <f>BRPL_EOD!X17-BRPL_ISGS_exbus!X17</f>
        <v>-4.3918777475369097E-3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6.7366120218572689E-3</v>
      </c>
      <c r="N18" s="25">
        <f>BRPL_EOD!N18-BRPL_ISGS_exbus!N18</f>
        <v>4.2854713933451194E-3</v>
      </c>
      <c r="O18" s="25">
        <f>BRPL_EOD!O18-BRPL_ISGS_exbus!O18</f>
        <v>0</v>
      </c>
      <c r="P18" s="25">
        <f>BRPL_EOD!P18-BRPL_ISGS_exbus!P18</f>
        <v>3.8041686863827806E-3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-5.0981524249404941E-3</v>
      </c>
      <c r="W18" s="25">
        <f>BRPL_EOD!W18-BRPL_ISGS_exbus!W18</f>
        <v>4.3919852602520848E-3</v>
      </c>
      <c r="X18" s="25">
        <f>BRPL_EOD!X18-BRPL_ISGS_exbus!X18</f>
        <v>-4.3918777475369097E-3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6.7366120218572689E-3</v>
      </c>
      <c r="N19" s="25">
        <f>BRPL_EOD!N19-BRPL_ISGS_exbus!N19</f>
        <v>4.2854713933451194E-3</v>
      </c>
      <c r="O19" s="25">
        <f>BRPL_EOD!O19-BRPL_ISGS_exbus!O19</f>
        <v>0</v>
      </c>
      <c r="P19" s="25">
        <f>BRPL_EOD!P19-BRPL_ISGS_exbus!P19</f>
        <v>3.8041686863827806E-3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-5.0981524249404941E-3</v>
      </c>
      <c r="W19" s="25">
        <f>BRPL_EOD!W19-BRPL_ISGS_exbus!W19</f>
        <v>4.3919852602520848E-3</v>
      </c>
      <c r="X19" s="25">
        <f>BRPL_EOD!X19-BRPL_ISGS_exbus!X19</f>
        <v>-4.3918777475369097E-3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6.7366120218572689E-3</v>
      </c>
      <c r="N20" s="25">
        <f>BRPL_EOD!N20-BRPL_ISGS_exbus!N20</f>
        <v>4.2854713933451194E-3</v>
      </c>
      <c r="O20" s="25">
        <f>BRPL_EOD!O20-BRPL_ISGS_exbus!O20</f>
        <v>0</v>
      </c>
      <c r="P20" s="25">
        <f>BRPL_EOD!P20-BRPL_ISGS_exbus!P20</f>
        <v>3.8041686863827806E-3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-5.0981524249404941E-3</v>
      </c>
      <c r="W20" s="25">
        <f>BRPL_EOD!W20-BRPL_ISGS_exbus!W20</f>
        <v>4.3919852602520848E-3</v>
      </c>
      <c r="X20" s="25">
        <f>BRPL_EOD!X20-BRPL_ISGS_exbus!X20</f>
        <v>-4.3918777475369097E-3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6.7366120218572689E-3</v>
      </c>
      <c r="N21" s="25">
        <f>BRPL_EOD!N21-BRPL_ISGS_exbus!N21</f>
        <v>4.2854713933451194E-3</v>
      </c>
      <c r="O21" s="25">
        <f>BRPL_EOD!O21-BRPL_ISGS_exbus!O21</f>
        <v>0</v>
      </c>
      <c r="P21" s="25">
        <f>BRPL_EOD!P21-BRPL_ISGS_exbus!P21</f>
        <v>3.8041686863827806E-3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-5.0981524249404941E-3</v>
      </c>
      <c r="W21" s="25">
        <f>BRPL_EOD!W21-BRPL_ISGS_exbus!W21</f>
        <v>4.3919852602520848E-3</v>
      </c>
      <c r="X21" s="25">
        <f>BRPL_EOD!X21-BRPL_ISGS_exbus!X21</f>
        <v>-4.3918777475369097E-3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6.7366120218572689E-3</v>
      </c>
      <c r="N22" s="25">
        <f>BRPL_EOD!N22-BRPL_ISGS_exbus!N22</f>
        <v>4.2854713933451194E-3</v>
      </c>
      <c r="O22" s="25">
        <f>BRPL_EOD!O22-BRPL_ISGS_exbus!O22</f>
        <v>0</v>
      </c>
      <c r="P22" s="25">
        <f>BRPL_EOD!P22-BRPL_ISGS_exbus!P22</f>
        <v>3.8041686863827806E-3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-5.0981524249404941E-3</v>
      </c>
      <c r="W22" s="25">
        <f>BRPL_EOD!W22-BRPL_ISGS_exbus!W22</f>
        <v>4.3919852602520848E-3</v>
      </c>
      <c r="X22" s="25">
        <f>BRPL_EOD!X22-BRPL_ISGS_exbus!X22</f>
        <v>-4.3918777475369097E-3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6.7366120218572689E-3</v>
      </c>
      <c r="N23" s="25">
        <f>BRPL_EOD!N23-BRPL_ISGS_exbus!N23</f>
        <v>4.2854713933451194E-3</v>
      </c>
      <c r="O23" s="25">
        <f>BRPL_EOD!O23-BRPL_ISGS_exbus!O23</f>
        <v>0</v>
      </c>
      <c r="P23" s="25">
        <f>BRPL_EOD!P23-BRPL_ISGS_exbus!P23</f>
        <v>3.8041686863827806E-3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-5.0981524249404941E-3</v>
      </c>
      <c r="W23" s="25">
        <f>BRPL_EOD!W23-BRPL_ISGS_exbus!W23</f>
        <v>4.3919852602520848E-3</v>
      </c>
      <c r="X23" s="25">
        <f>BRPL_EOD!X23-BRPL_ISGS_exbus!X23</f>
        <v>-4.3918777475369097E-3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6.7366120218572689E-3</v>
      </c>
      <c r="N24" s="25">
        <f>BRPL_EOD!N24-BRPL_ISGS_exbus!N24</f>
        <v>4.2854713933451194E-3</v>
      </c>
      <c r="O24" s="25">
        <f>BRPL_EOD!O24-BRPL_ISGS_exbus!O24</f>
        <v>0</v>
      </c>
      <c r="P24" s="25">
        <f>BRPL_EOD!P24-BRPL_ISGS_exbus!P24</f>
        <v>3.8041686863827806E-3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-5.0981524249404941E-3</v>
      </c>
      <c r="W24" s="25">
        <f>BRPL_EOD!W24-BRPL_ISGS_exbus!W24</f>
        <v>4.3919852602520848E-3</v>
      </c>
      <c r="X24" s="25">
        <f>BRPL_EOD!X24-BRPL_ISGS_exbus!X24</f>
        <v>-4.3918777475369097E-3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6.7366120218572689E-3</v>
      </c>
      <c r="N25" s="25">
        <f>BRPL_EOD!N25-BRPL_ISGS_exbus!N25</f>
        <v>4.2854713933451194E-3</v>
      </c>
      <c r="O25" s="25">
        <f>BRPL_EOD!O25-BRPL_ISGS_exbus!O25</f>
        <v>0</v>
      </c>
      <c r="P25" s="25">
        <f>BRPL_EOD!P25-BRPL_ISGS_exbus!P25</f>
        <v>3.8041686863827806E-3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-5.0981524249404941E-3</v>
      </c>
      <c r="W25" s="25">
        <f>BRPL_EOD!W25-BRPL_ISGS_exbus!W25</f>
        <v>4.3919852602520848E-3</v>
      </c>
      <c r="X25" s="25">
        <f>BRPL_EOD!X25-BRPL_ISGS_exbus!X25</f>
        <v>-4.3918777475369097E-3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6.7366120218572689E-3</v>
      </c>
      <c r="N26" s="25">
        <f>BRPL_EOD!N26-BRPL_ISGS_exbus!N26</f>
        <v>4.2854713933451194E-3</v>
      </c>
      <c r="O26" s="25">
        <f>BRPL_EOD!O26-BRPL_ISGS_exbus!O26</f>
        <v>0</v>
      </c>
      <c r="P26" s="25">
        <f>BRPL_EOD!P26-BRPL_ISGS_exbus!P26</f>
        <v>3.8041686863827806E-3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4.3919852602520848E-3</v>
      </c>
      <c r="X26" s="25">
        <f>BRPL_EOD!X26-BRPL_ISGS_exbus!X26</f>
        <v>-4.3918777475369097E-3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6.0769750168887526E-4</v>
      </c>
      <c r="M27" s="25">
        <f>BRPL_EOD!M27-BRPL_ISGS_exbus!M27</f>
        <v>6.7366120218572689E-3</v>
      </c>
      <c r="N27" s="25">
        <f>BRPL_EOD!N27-BRPL_ISGS_exbus!N27</f>
        <v>4.2854713933451194E-3</v>
      </c>
      <c r="O27" s="25">
        <f>BRPL_EOD!O27-BRPL_ISGS_exbus!O27</f>
        <v>0</v>
      </c>
      <c r="P27" s="25">
        <f>BRPL_EOD!P27-BRPL_ISGS_exbus!P27</f>
        <v>3.8041686863827806E-3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4.3919852602520848E-3</v>
      </c>
      <c r="X27" s="25">
        <f>BRPL_EOD!X27-BRPL_ISGS_exbus!X27</f>
        <v>-4.3918777475369097E-3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7.4735947553676851E-3</v>
      </c>
      <c r="L28" s="25">
        <f>BRPL_EOD!L28-BRPL_ISGS_exbus!L28</f>
        <v>6.0769750168887526E-4</v>
      </c>
      <c r="M28" s="25">
        <f>BRPL_EOD!M28-BRPL_ISGS_exbus!M28</f>
        <v>6.7366120218572689E-3</v>
      </c>
      <c r="N28" s="25">
        <f>BRPL_EOD!N28-BRPL_ISGS_exbus!N28</f>
        <v>4.2854713933451194E-3</v>
      </c>
      <c r="O28" s="25">
        <f>BRPL_EOD!O28-BRPL_ISGS_exbus!O28</f>
        <v>0</v>
      </c>
      <c r="P28" s="25">
        <f>BRPL_EOD!P28-BRPL_ISGS_exbus!P28</f>
        <v>3.8041686863827806E-3</v>
      </c>
      <c r="Q28" s="25">
        <f>BRPL_EOD!Q28-BRPL_ISGS_exbus!Q28</f>
        <v>0</v>
      </c>
      <c r="R28" s="25">
        <f>BRPL_EOD!R28-BRPL_ISGS_exbus!R28</f>
        <v>4.3234799327080964E-3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4.3919852602520848E-3</v>
      </c>
      <c r="X28" s="25">
        <f>BRPL_EOD!X28-BRPL_ISGS_exbus!X28</f>
        <v>-4.3918777475369097E-3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7.4735947553676851E-3</v>
      </c>
      <c r="L29" s="25">
        <f>BRPL_EOD!L29-BRPL_ISGS_exbus!L29</f>
        <v>6.0769750168887526E-4</v>
      </c>
      <c r="M29" s="25">
        <f>BRPL_EOD!M29-BRPL_ISGS_exbus!M29</f>
        <v>6.7366120218572689E-3</v>
      </c>
      <c r="N29" s="25">
        <f>BRPL_EOD!N29-BRPL_ISGS_exbus!N29</f>
        <v>4.2854713933451194E-3</v>
      </c>
      <c r="O29" s="25">
        <f>BRPL_EOD!O29-BRPL_ISGS_exbus!O29</f>
        <v>0</v>
      </c>
      <c r="P29" s="25">
        <f>BRPL_EOD!P29-BRPL_ISGS_exbus!P29</f>
        <v>3.8041686863827806E-3</v>
      </c>
      <c r="Q29" s="25">
        <f>BRPL_EOD!Q29-BRPL_ISGS_exbus!Q29</f>
        <v>0</v>
      </c>
      <c r="R29" s="25">
        <f>BRPL_EOD!R29-BRPL_ISGS_exbus!R29</f>
        <v>4.3234799327080964E-3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4.3919852602520848E-3</v>
      </c>
      <c r="X29" s="25">
        <f>BRPL_EOD!X29-BRPL_ISGS_exbus!X29</f>
        <v>-4.3918777475369097E-3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7.4735947553676851E-3</v>
      </c>
      <c r="L30" s="25">
        <f>BRPL_EOD!L30-BRPL_ISGS_exbus!L30</f>
        <v>6.0769750168887526E-4</v>
      </c>
      <c r="M30" s="25">
        <f>BRPL_EOD!M30-BRPL_ISGS_exbus!M30</f>
        <v>6.7366120218572689E-3</v>
      </c>
      <c r="N30" s="25">
        <f>BRPL_EOD!N30-BRPL_ISGS_exbus!N30</f>
        <v>4.2854713933451194E-3</v>
      </c>
      <c r="O30" s="25">
        <f>BRPL_EOD!O30-BRPL_ISGS_exbus!O30</f>
        <v>0</v>
      </c>
      <c r="P30" s="25">
        <f>BRPL_EOD!P30-BRPL_ISGS_exbus!P30</f>
        <v>3.8041686863827806E-3</v>
      </c>
      <c r="Q30" s="25">
        <f>BRPL_EOD!Q30-BRPL_ISGS_exbus!Q30</f>
        <v>0</v>
      </c>
      <c r="R30" s="25">
        <f>BRPL_EOD!R30-BRPL_ISGS_exbus!R30</f>
        <v>4.3234799327080964E-3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4.3919852602520848E-3</v>
      </c>
      <c r="X30" s="25">
        <f>BRPL_EOD!X30-BRPL_ISGS_exbus!X30</f>
        <v>-4.3918777475369097E-3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7.4735947553676851E-3</v>
      </c>
      <c r="L31" s="25">
        <f>BRPL_EOD!L31-BRPL_ISGS_exbus!L31</f>
        <v>6.0769750168887526E-4</v>
      </c>
      <c r="M31" s="25">
        <f>BRPL_EOD!M31-BRPL_ISGS_exbus!M31</f>
        <v>6.7366120218572689E-3</v>
      </c>
      <c r="N31" s="25">
        <f>BRPL_EOD!N31-BRPL_ISGS_exbus!N31</f>
        <v>4.2854713933451194E-3</v>
      </c>
      <c r="O31" s="25">
        <f>BRPL_EOD!O31-BRPL_ISGS_exbus!O31</f>
        <v>0</v>
      </c>
      <c r="P31" s="25">
        <f>BRPL_EOD!P31-BRPL_ISGS_exbus!P31</f>
        <v>3.8041686863827806E-3</v>
      </c>
      <c r="Q31" s="25">
        <f>BRPL_EOD!Q31-BRPL_ISGS_exbus!Q31</f>
        <v>0</v>
      </c>
      <c r="R31" s="25">
        <f>BRPL_EOD!R31-BRPL_ISGS_exbus!R31</f>
        <v>4.3234799327080964E-3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4.3919852602520848E-3</v>
      </c>
      <c r="X31" s="25">
        <f>BRPL_EOD!X31-BRPL_ISGS_exbus!X31</f>
        <v>-4.3918777475369097E-3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7.4735947553676851E-3</v>
      </c>
      <c r="L32" s="25">
        <f>BRPL_EOD!L32-BRPL_ISGS_exbus!L32</f>
        <v>6.0769750168887526E-4</v>
      </c>
      <c r="M32" s="25">
        <f>BRPL_EOD!M32-BRPL_ISGS_exbus!M32</f>
        <v>6.7366120218572689E-3</v>
      </c>
      <c r="N32" s="25">
        <f>BRPL_EOD!N32-BRPL_ISGS_exbus!N32</f>
        <v>4.2854713933451194E-3</v>
      </c>
      <c r="O32" s="25">
        <f>BRPL_EOD!O32-BRPL_ISGS_exbus!O32</f>
        <v>0</v>
      </c>
      <c r="P32" s="25">
        <f>BRPL_EOD!P32-BRPL_ISGS_exbus!P32</f>
        <v>3.8041686863827806E-3</v>
      </c>
      <c r="Q32" s="25">
        <f>BRPL_EOD!Q32-BRPL_ISGS_exbus!Q32</f>
        <v>0</v>
      </c>
      <c r="R32" s="25">
        <f>BRPL_EOD!R32-BRPL_ISGS_exbus!R32</f>
        <v>4.3234799327080964E-3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4.3919852602520848E-3</v>
      </c>
      <c r="X32" s="25">
        <f>BRPL_EOD!X32-BRPL_ISGS_exbus!X32</f>
        <v>-4.3918777475369097E-3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6.7366120218572689E-3</v>
      </c>
      <c r="N33" s="25">
        <f>BRPL_EOD!N33-BRPL_ISGS_exbus!N33</f>
        <v>4.2854713933451194E-3</v>
      </c>
      <c r="O33" s="25">
        <f>BRPL_EOD!O33-BRPL_ISGS_exbus!O33</f>
        <v>0</v>
      </c>
      <c r="P33" s="25">
        <f>BRPL_EOD!P33-BRPL_ISGS_exbus!P33</f>
        <v>3.8041686863827806E-3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4.3919852602520848E-3</v>
      </c>
      <c r="X33" s="25">
        <f>BRPL_EOD!X33-BRPL_ISGS_exbus!X33</f>
        <v>-4.3918777475369097E-3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6.7366120218572689E-3</v>
      </c>
      <c r="N34" s="25">
        <f>BRPL_EOD!N34-BRPL_ISGS_exbus!N34</f>
        <v>4.2854713933451194E-3</v>
      </c>
      <c r="O34" s="25">
        <f>BRPL_EOD!O34-BRPL_ISGS_exbus!O34</f>
        <v>0</v>
      </c>
      <c r="P34" s="25">
        <f>BRPL_EOD!P34-BRPL_ISGS_exbus!P34</f>
        <v>3.8041686863827806E-3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-1.4828255336212237E-3</v>
      </c>
      <c r="V34" s="25">
        <f>BRPL_EOD!V34-BRPL_ISGS_exbus!V34</f>
        <v>5.4469606674629745E-3</v>
      </c>
      <c r="W34" s="25">
        <f>BRPL_EOD!W34-BRPL_ISGS_exbus!W34</f>
        <v>4.3919852602520848E-3</v>
      </c>
      <c r="X34" s="25">
        <f>BRPL_EOD!X34-BRPL_ISGS_exbus!X34</f>
        <v>-4.3918777475369097E-3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6.7366120218572689E-3</v>
      </c>
      <c r="N35" s="25">
        <f>BRPL_EOD!N35-BRPL_ISGS_exbus!N35</f>
        <v>4.2854713933451194E-3</v>
      </c>
      <c r="O35" s="25">
        <f>BRPL_EOD!O35-BRPL_ISGS_exbus!O35</f>
        <v>0</v>
      </c>
      <c r="P35" s="25">
        <f>BRPL_EOD!P35-BRPL_ISGS_exbus!P35</f>
        <v>3.8041686863827806E-3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-1.4828255336212237E-3</v>
      </c>
      <c r="V35" s="25">
        <f>BRPL_EOD!V35-BRPL_ISGS_exbus!V35</f>
        <v>-5.8788282290276328E-3</v>
      </c>
      <c r="W35" s="25">
        <f>BRPL_EOD!W35-BRPL_ISGS_exbus!W35</f>
        <v>4.3919852602520848E-3</v>
      </c>
      <c r="X35" s="25">
        <f>BRPL_EOD!X35-BRPL_ISGS_exbus!X35</f>
        <v>-4.3918777475369097E-3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6.7366120218572689E-3</v>
      </c>
      <c r="N36" s="25">
        <f>BRPL_EOD!N36-BRPL_ISGS_exbus!N36</f>
        <v>4.2854713933451194E-3</v>
      </c>
      <c r="O36" s="25">
        <f>BRPL_EOD!O36-BRPL_ISGS_exbus!O36</f>
        <v>0</v>
      </c>
      <c r="P36" s="25">
        <f>BRPL_EOD!P36-BRPL_ISGS_exbus!P36</f>
        <v>3.8041686863827806E-3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-1.4828255336212237E-3</v>
      </c>
      <c r="V36" s="25">
        <f>BRPL_EOD!V36-BRPL_ISGS_exbus!V36</f>
        <v>-5.8788282290276328E-3</v>
      </c>
      <c r="W36" s="25">
        <f>BRPL_EOD!W36-BRPL_ISGS_exbus!W36</f>
        <v>4.3919852602520848E-3</v>
      </c>
      <c r="X36" s="25">
        <f>BRPL_EOD!X36-BRPL_ISGS_exbus!X36</f>
        <v>-4.3918777475369097E-3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6.7366120218572689E-3</v>
      </c>
      <c r="N37" s="25">
        <f>BRPL_EOD!N37-BRPL_ISGS_exbus!N37</f>
        <v>4.2854713933451194E-3</v>
      </c>
      <c r="O37" s="25">
        <f>BRPL_EOD!O37-BRPL_ISGS_exbus!O37</f>
        <v>0</v>
      </c>
      <c r="P37" s="25">
        <f>BRPL_EOD!P37-BRPL_ISGS_exbus!P37</f>
        <v>3.8041686863827806E-3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-1.4828255336212237E-3</v>
      </c>
      <c r="V37" s="25">
        <f>BRPL_EOD!V37-BRPL_ISGS_exbus!V37</f>
        <v>-5.8788282290276328E-3</v>
      </c>
      <c r="W37" s="25">
        <f>BRPL_EOD!W37-BRPL_ISGS_exbus!W37</f>
        <v>4.3919852602520848E-3</v>
      </c>
      <c r="X37" s="25">
        <f>BRPL_EOD!X37-BRPL_ISGS_exbus!X37</f>
        <v>-4.3918777475369097E-3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6.7366120218572689E-3</v>
      </c>
      <c r="N38" s="25">
        <f>BRPL_EOD!N38-BRPL_ISGS_exbus!N38</f>
        <v>4.2854713933451194E-3</v>
      </c>
      <c r="O38" s="25">
        <f>BRPL_EOD!O38-BRPL_ISGS_exbus!O38</f>
        <v>0</v>
      </c>
      <c r="P38" s="25">
        <f>BRPL_EOD!P38-BRPL_ISGS_exbus!P38</f>
        <v>3.8041686863827806E-3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-1.4828255336212237E-3</v>
      </c>
      <c r="V38" s="25">
        <f>BRPL_EOD!V38-BRPL_ISGS_exbus!V38</f>
        <v>-5.8788282290276328E-3</v>
      </c>
      <c r="W38" s="25">
        <f>BRPL_EOD!W38-BRPL_ISGS_exbus!W38</f>
        <v>4.3919852602520848E-3</v>
      </c>
      <c r="X38" s="25">
        <f>BRPL_EOD!X38-BRPL_ISGS_exbus!X38</f>
        <v>-4.3918777475369097E-3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6.7366120218572689E-3</v>
      </c>
      <c r="N39" s="25">
        <f>BRPL_EOD!N39-BRPL_ISGS_exbus!N39</f>
        <v>4.2854713933451194E-3</v>
      </c>
      <c r="O39" s="25">
        <f>BRPL_EOD!O39-BRPL_ISGS_exbus!O39</f>
        <v>0</v>
      </c>
      <c r="P39" s="25">
        <f>BRPL_EOD!P39-BRPL_ISGS_exbus!P39</f>
        <v>3.8041686863827806E-3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-1.4828255336212237E-3</v>
      </c>
      <c r="V39" s="25">
        <f>BRPL_EOD!V39-BRPL_ISGS_exbus!V39</f>
        <v>-5.8788282290276328E-3</v>
      </c>
      <c r="W39" s="25">
        <f>BRPL_EOD!W39-BRPL_ISGS_exbus!W39</f>
        <v>4.3919852602520848E-3</v>
      </c>
      <c r="X39" s="25">
        <f>BRPL_EOD!X39-BRPL_ISGS_exbus!X39</f>
        <v>-4.3918777475369097E-3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6.7366120218572689E-3</v>
      </c>
      <c r="N40" s="25">
        <f>BRPL_EOD!N40-BRPL_ISGS_exbus!N40</f>
        <v>4.2854713933451194E-3</v>
      </c>
      <c r="O40" s="25">
        <f>BRPL_EOD!O40-BRPL_ISGS_exbus!O40</f>
        <v>0</v>
      </c>
      <c r="P40" s="25">
        <f>BRPL_EOD!P40-BRPL_ISGS_exbus!P40</f>
        <v>3.8041686863827806E-3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-1.4828255336212237E-3</v>
      </c>
      <c r="V40" s="25">
        <f>BRPL_EOD!V40-BRPL_ISGS_exbus!V40</f>
        <v>-5.8788282290276328E-3</v>
      </c>
      <c r="W40" s="25">
        <f>BRPL_EOD!W40-BRPL_ISGS_exbus!W40</f>
        <v>4.3919852602520848E-3</v>
      </c>
      <c r="X40" s="25">
        <f>BRPL_EOD!X40-BRPL_ISGS_exbus!X40</f>
        <v>-4.3918777475369097E-3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6.7366120218572689E-3</v>
      </c>
      <c r="N41" s="25">
        <f>BRPL_EOD!N41-BRPL_ISGS_exbus!N41</f>
        <v>4.2854713933451194E-3</v>
      </c>
      <c r="O41" s="25">
        <f>BRPL_EOD!O41-BRPL_ISGS_exbus!O41</f>
        <v>0</v>
      </c>
      <c r="P41" s="25">
        <f>BRPL_EOD!P41-BRPL_ISGS_exbus!P41</f>
        <v>3.8041686863827806E-3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-1.4828255336212237E-3</v>
      </c>
      <c r="V41" s="25">
        <f>BRPL_EOD!V41-BRPL_ISGS_exbus!V41</f>
        <v>-5.8788282290276328E-3</v>
      </c>
      <c r="W41" s="25">
        <f>BRPL_EOD!W41-BRPL_ISGS_exbus!W41</f>
        <v>4.3919852602520848E-3</v>
      </c>
      <c r="X41" s="25">
        <f>BRPL_EOD!X41-BRPL_ISGS_exbus!X41</f>
        <v>-4.3918777475369097E-3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6.7366120218572689E-3</v>
      </c>
      <c r="N42" s="25">
        <f>BRPL_EOD!N42-BRPL_ISGS_exbus!N42</f>
        <v>4.2854713933451194E-3</v>
      </c>
      <c r="O42" s="25">
        <f>BRPL_EOD!O42-BRPL_ISGS_exbus!O42</f>
        <v>0</v>
      </c>
      <c r="P42" s="25">
        <f>BRPL_EOD!P42-BRPL_ISGS_exbus!P42</f>
        <v>3.8041686863827806E-3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-1.4828255336212237E-3</v>
      </c>
      <c r="V42" s="25">
        <f>BRPL_EOD!V42-BRPL_ISGS_exbus!V42</f>
        <v>-5.8788282290276328E-3</v>
      </c>
      <c r="W42" s="25">
        <f>BRPL_EOD!W42-BRPL_ISGS_exbus!W42</f>
        <v>4.3919852602520848E-3</v>
      </c>
      <c r="X42" s="25">
        <f>BRPL_EOD!X42-BRPL_ISGS_exbus!X42</f>
        <v>-4.3918777475369097E-3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6.7366120218572689E-3</v>
      </c>
      <c r="N43" s="25">
        <f>BRPL_EOD!N43-BRPL_ISGS_exbus!N43</f>
        <v>4.2854713933451194E-3</v>
      </c>
      <c r="O43" s="25">
        <f>BRPL_EOD!O43-BRPL_ISGS_exbus!O43</f>
        <v>0</v>
      </c>
      <c r="P43" s="25">
        <f>BRPL_EOD!P43-BRPL_ISGS_exbus!P43</f>
        <v>3.8041686863827806E-3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-1.4828255336212237E-3</v>
      </c>
      <c r="V43" s="25">
        <f>BRPL_EOD!V43-BRPL_ISGS_exbus!V43</f>
        <v>-5.8788282290276328E-3</v>
      </c>
      <c r="W43" s="25">
        <f>BRPL_EOD!W43-BRPL_ISGS_exbus!W43</f>
        <v>4.3919852602520848E-3</v>
      </c>
      <c r="X43" s="25">
        <f>BRPL_EOD!X43-BRPL_ISGS_exbus!X43</f>
        <v>-4.3918777475369097E-3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6.7366120218572689E-3</v>
      </c>
      <c r="N44" s="25">
        <f>BRPL_EOD!N44-BRPL_ISGS_exbus!N44</f>
        <v>4.2854713933451194E-3</v>
      </c>
      <c r="O44" s="25">
        <f>BRPL_EOD!O44-BRPL_ISGS_exbus!O44</f>
        <v>0</v>
      </c>
      <c r="P44" s="25">
        <f>BRPL_EOD!P44-BRPL_ISGS_exbus!P44</f>
        <v>3.8041686863827806E-3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-1.4828255336212237E-3</v>
      </c>
      <c r="V44" s="25">
        <f>BRPL_EOD!V44-BRPL_ISGS_exbus!V44</f>
        <v>-5.8788282290276328E-3</v>
      </c>
      <c r="W44" s="25">
        <f>BRPL_EOD!W44-BRPL_ISGS_exbus!W44</f>
        <v>4.3919852602520848E-3</v>
      </c>
      <c r="X44" s="25">
        <f>BRPL_EOD!X44-BRPL_ISGS_exbus!X44</f>
        <v>-4.3918777475369097E-3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6.7366120218572689E-3</v>
      </c>
      <c r="N45" s="25">
        <f>BRPL_EOD!N45-BRPL_ISGS_exbus!N45</f>
        <v>4.2854713933451194E-3</v>
      </c>
      <c r="O45" s="25">
        <f>BRPL_EOD!O45-BRPL_ISGS_exbus!O45</f>
        <v>0</v>
      </c>
      <c r="P45" s="25">
        <f>BRPL_EOD!P45-BRPL_ISGS_exbus!P45</f>
        <v>3.8041686863827806E-3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-1.4828255336212237E-3</v>
      </c>
      <c r="V45" s="25">
        <f>BRPL_EOD!V45-BRPL_ISGS_exbus!V45</f>
        <v>-5.8788282290276328E-3</v>
      </c>
      <c r="W45" s="25">
        <f>BRPL_EOD!W45-BRPL_ISGS_exbus!W45</f>
        <v>4.3919852602520848E-3</v>
      </c>
      <c r="X45" s="25">
        <f>BRPL_EOD!X45-BRPL_ISGS_exbus!X45</f>
        <v>-4.3918777475369097E-3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6.7366120218572689E-3</v>
      </c>
      <c r="N46" s="25">
        <f>BRPL_EOD!N46-BRPL_ISGS_exbus!N46</f>
        <v>4.2854713933451194E-3</v>
      </c>
      <c r="O46" s="25">
        <f>BRPL_EOD!O46-BRPL_ISGS_exbus!O46</f>
        <v>0</v>
      </c>
      <c r="P46" s="25">
        <f>BRPL_EOD!P46-BRPL_ISGS_exbus!P46</f>
        <v>3.8041686863827806E-3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-1.4828255336212237E-3</v>
      </c>
      <c r="V46" s="25">
        <f>BRPL_EOD!V46-BRPL_ISGS_exbus!V46</f>
        <v>-5.8788282290276328E-3</v>
      </c>
      <c r="W46" s="25">
        <f>BRPL_EOD!W46-BRPL_ISGS_exbus!W46</f>
        <v>4.3919852602520848E-3</v>
      </c>
      <c r="X46" s="25">
        <f>BRPL_EOD!X46-BRPL_ISGS_exbus!X46</f>
        <v>-4.3918777475369097E-3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6.7366120218572689E-3</v>
      </c>
      <c r="N47" s="25">
        <f>BRPL_EOD!N47-BRPL_ISGS_exbus!N47</f>
        <v>4.2854713933451194E-3</v>
      </c>
      <c r="O47" s="25">
        <f>BRPL_EOD!O47-BRPL_ISGS_exbus!O47</f>
        <v>0</v>
      </c>
      <c r="P47" s="25">
        <f>BRPL_EOD!P47-BRPL_ISGS_exbus!P47</f>
        <v>3.8041686863827806E-3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-1.4828255336212237E-3</v>
      </c>
      <c r="V47" s="25">
        <f>BRPL_EOD!V47-BRPL_ISGS_exbus!V47</f>
        <v>0</v>
      </c>
      <c r="W47" s="25">
        <f>BRPL_EOD!W47-BRPL_ISGS_exbus!W47</f>
        <v>4.3919852602520848E-3</v>
      </c>
      <c r="X47" s="25">
        <f>BRPL_EOD!X47-BRPL_ISGS_exbus!X47</f>
        <v>-4.3918777475369097E-3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6.7366120218572689E-3</v>
      </c>
      <c r="N48" s="25">
        <f>BRPL_EOD!N48-BRPL_ISGS_exbus!N48</f>
        <v>4.2854713933451194E-3</v>
      </c>
      <c r="O48" s="25">
        <f>BRPL_EOD!O48-BRPL_ISGS_exbus!O48</f>
        <v>0</v>
      </c>
      <c r="P48" s="25">
        <f>BRPL_EOD!P48-BRPL_ISGS_exbus!P48</f>
        <v>3.8041686863827806E-3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-1.4828255336212237E-3</v>
      </c>
      <c r="V48" s="25">
        <f>BRPL_EOD!V48-BRPL_ISGS_exbus!V48</f>
        <v>0</v>
      </c>
      <c r="W48" s="25">
        <f>BRPL_EOD!W48-BRPL_ISGS_exbus!W48</f>
        <v>4.3919852602520848E-3</v>
      </c>
      <c r="X48" s="25">
        <f>BRPL_EOD!X48-BRPL_ISGS_exbus!X48</f>
        <v>-4.3918777475369097E-3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6.7366120218572689E-3</v>
      </c>
      <c r="N49" s="25">
        <f>BRPL_EOD!N49-BRPL_ISGS_exbus!N49</f>
        <v>4.2854713933451194E-3</v>
      </c>
      <c r="O49" s="25">
        <f>BRPL_EOD!O49-BRPL_ISGS_exbus!O49</f>
        <v>0</v>
      </c>
      <c r="P49" s="25">
        <f>BRPL_EOD!P49-BRPL_ISGS_exbus!P49</f>
        <v>3.8041686863827806E-3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-1.4828255336212237E-3</v>
      </c>
      <c r="V49" s="25">
        <f>BRPL_EOD!V49-BRPL_ISGS_exbus!V49</f>
        <v>0</v>
      </c>
      <c r="W49" s="25">
        <f>BRPL_EOD!W49-BRPL_ISGS_exbus!W49</f>
        <v>4.3919852602520848E-3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6.7366120218572689E-3</v>
      </c>
      <c r="N50" s="25">
        <f>BRPL_EOD!N50-BRPL_ISGS_exbus!N50</f>
        <v>4.2854713933451194E-3</v>
      </c>
      <c r="O50" s="25">
        <f>BRPL_EOD!O50-BRPL_ISGS_exbus!O50</f>
        <v>0</v>
      </c>
      <c r="P50" s="25">
        <f>BRPL_EOD!P50-BRPL_ISGS_exbus!P50</f>
        <v>3.8041686863827806E-3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-1.4828255336212237E-3</v>
      </c>
      <c r="V50" s="25">
        <f>BRPL_EOD!V50-BRPL_ISGS_exbus!V50</f>
        <v>0</v>
      </c>
      <c r="W50" s="25">
        <f>BRPL_EOD!W50-BRPL_ISGS_exbus!W50</f>
        <v>4.3919852602520848E-3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6.7366120218572689E-3</v>
      </c>
      <c r="N51" s="25">
        <f>BRPL_EOD!N51-BRPL_ISGS_exbus!N51</f>
        <v>4.2854713933451194E-3</v>
      </c>
      <c r="O51" s="25">
        <f>BRPL_EOD!O51-BRPL_ISGS_exbus!O51</f>
        <v>0</v>
      </c>
      <c r="P51" s="25">
        <f>BRPL_EOD!P51-BRPL_ISGS_exbus!P51</f>
        <v>3.8041686863827806E-3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-1.4828255336212237E-3</v>
      </c>
      <c r="V51" s="25">
        <f>BRPL_EOD!V51-BRPL_ISGS_exbus!V51</f>
        <v>0</v>
      </c>
      <c r="W51" s="25">
        <f>BRPL_EOD!W51-BRPL_ISGS_exbus!W51</f>
        <v>4.3919852602520848E-3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6.7366120218572689E-3</v>
      </c>
      <c r="N52" s="25">
        <f>BRPL_EOD!N52-BRPL_ISGS_exbus!N52</f>
        <v>4.2854713933451194E-3</v>
      </c>
      <c r="O52" s="25">
        <f>BRPL_EOD!O52-BRPL_ISGS_exbus!O52</f>
        <v>0</v>
      </c>
      <c r="P52" s="25">
        <f>BRPL_EOD!P52-BRPL_ISGS_exbus!P52</f>
        <v>3.8041686863827806E-3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-1.4828255336212237E-3</v>
      </c>
      <c r="V52" s="25">
        <f>BRPL_EOD!V52-BRPL_ISGS_exbus!V52</f>
        <v>0</v>
      </c>
      <c r="W52" s="25">
        <f>BRPL_EOD!W52-BRPL_ISGS_exbus!W52</f>
        <v>4.3919852602520848E-3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6.7366120218572689E-3</v>
      </c>
      <c r="N53" s="25">
        <f>BRPL_EOD!N53-BRPL_ISGS_exbus!N53</f>
        <v>4.2854713933451194E-3</v>
      </c>
      <c r="O53" s="25">
        <f>BRPL_EOD!O53-BRPL_ISGS_exbus!O53</f>
        <v>0</v>
      </c>
      <c r="P53" s="25">
        <f>BRPL_EOD!P53-BRPL_ISGS_exbus!P53</f>
        <v>3.8041686863827806E-3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-1.4828255336212237E-3</v>
      </c>
      <c r="V53" s="25">
        <f>BRPL_EOD!V53-BRPL_ISGS_exbus!V53</f>
        <v>0</v>
      </c>
      <c r="W53" s="25">
        <f>BRPL_EOD!W53-BRPL_ISGS_exbus!W53</f>
        <v>4.3919852602520848E-3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6.7366120218572689E-3</v>
      </c>
      <c r="N54" s="25">
        <f>BRPL_EOD!N54-BRPL_ISGS_exbus!N54</f>
        <v>4.2854713933451194E-3</v>
      </c>
      <c r="O54" s="25">
        <f>BRPL_EOD!O54-BRPL_ISGS_exbus!O54</f>
        <v>0</v>
      </c>
      <c r="P54" s="25">
        <f>BRPL_EOD!P54-BRPL_ISGS_exbus!P54</f>
        <v>3.8041686863827806E-3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-1.4828255336212237E-3</v>
      </c>
      <c r="V54" s="25">
        <f>BRPL_EOD!V54-BRPL_ISGS_exbus!V54</f>
        <v>0</v>
      </c>
      <c r="W54" s="25">
        <f>BRPL_EOD!W54-BRPL_ISGS_exbus!W54</f>
        <v>4.3919852602520848E-3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6.7366120218572689E-3</v>
      </c>
      <c r="N55" s="25">
        <f>BRPL_EOD!N55-BRPL_ISGS_exbus!N55</f>
        <v>4.2854713933451194E-3</v>
      </c>
      <c r="O55" s="25">
        <f>BRPL_EOD!O55-BRPL_ISGS_exbus!O55</f>
        <v>0</v>
      </c>
      <c r="P55" s="25">
        <f>BRPL_EOD!P55-BRPL_ISGS_exbus!P55</f>
        <v>3.8041686863827806E-3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-1.4828255336212237E-3</v>
      </c>
      <c r="V55" s="25">
        <f>BRPL_EOD!V55-BRPL_ISGS_exbus!V55</f>
        <v>0</v>
      </c>
      <c r="W55" s="25">
        <f>BRPL_EOD!W55-BRPL_ISGS_exbus!W55</f>
        <v>4.3919852602520848E-3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6.7366120218572689E-3</v>
      </c>
      <c r="N56" s="25">
        <f>BRPL_EOD!N56-BRPL_ISGS_exbus!N56</f>
        <v>4.2854713933451194E-3</v>
      </c>
      <c r="O56" s="25">
        <f>BRPL_EOD!O56-BRPL_ISGS_exbus!O56</f>
        <v>0</v>
      </c>
      <c r="P56" s="25">
        <f>BRPL_EOD!P56-BRPL_ISGS_exbus!P56</f>
        <v>3.8041686863827806E-3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-1.4828255336212237E-3</v>
      </c>
      <c r="V56" s="25">
        <f>BRPL_EOD!V56-BRPL_ISGS_exbus!V56</f>
        <v>0</v>
      </c>
      <c r="W56" s="25">
        <f>BRPL_EOD!W56-BRPL_ISGS_exbus!W56</f>
        <v>4.3919852602520848E-3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6.7366120218572689E-3</v>
      </c>
      <c r="N57" s="25">
        <f>BRPL_EOD!N57-BRPL_ISGS_exbus!N57</f>
        <v>4.2854713933451194E-3</v>
      </c>
      <c r="O57" s="25">
        <f>BRPL_EOD!O57-BRPL_ISGS_exbus!O57</f>
        <v>0</v>
      </c>
      <c r="P57" s="25">
        <f>BRPL_EOD!P57-BRPL_ISGS_exbus!P57</f>
        <v>3.8041686863827806E-3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-1.4828255336212237E-3</v>
      </c>
      <c r="V57" s="25">
        <f>BRPL_EOD!V57-BRPL_ISGS_exbus!V57</f>
        <v>0</v>
      </c>
      <c r="W57" s="25">
        <f>BRPL_EOD!W57-BRPL_ISGS_exbus!W57</f>
        <v>4.3919852602520848E-3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6.7366120218572689E-3</v>
      </c>
      <c r="N58" s="25">
        <f>BRPL_EOD!N58-BRPL_ISGS_exbus!N58</f>
        <v>4.2854713933451194E-3</v>
      </c>
      <c r="O58" s="25">
        <f>BRPL_EOD!O58-BRPL_ISGS_exbus!O58</f>
        <v>0</v>
      </c>
      <c r="P58" s="25">
        <f>BRPL_EOD!P58-BRPL_ISGS_exbus!P58</f>
        <v>3.8041686863827806E-3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-1.4828255336212237E-3</v>
      </c>
      <c r="V58" s="25">
        <f>BRPL_EOD!V58-BRPL_ISGS_exbus!V58</f>
        <v>0</v>
      </c>
      <c r="W58" s="25">
        <f>BRPL_EOD!W58-BRPL_ISGS_exbus!W58</f>
        <v>4.3919852602520848E-3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6.7366120218572689E-3</v>
      </c>
      <c r="N59" s="25">
        <f>BRPL_EOD!N59-BRPL_ISGS_exbus!N59</f>
        <v>4.2854713933451194E-3</v>
      </c>
      <c r="O59" s="25">
        <f>BRPL_EOD!O59-BRPL_ISGS_exbus!O59</f>
        <v>0</v>
      </c>
      <c r="P59" s="25">
        <f>BRPL_EOD!P59-BRPL_ISGS_exbus!P59</f>
        <v>3.8041686863827806E-3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-1.4828255336212237E-3</v>
      </c>
      <c r="V59" s="25">
        <f>BRPL_EOD!V59-BRPL_ISGS_exbus!V59</f>
        <v>0</v>
      </c>
      <c r="W59" s="25">
        <f>BRPL_EOD!W59-BRPL_ISGS_exbus!W59</f>
        <v>4.3919852602520848E-3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6.7366120218572689E-3</v>
      </c>
      <c r="N60" s="25">
        <f>BRPL_EOD!N60-BRPL_ISGS_exbus!N60</f>
        <v>4.2854713933451194E-3</v>
      </c>
      <c r="O60" s="25">
        <f>BRPL_EOD!O60-BRPL_ISGS_exbus!O60</f>
        <v>0</v>
      </c>
      <c r="P60" s="25">
        <f>BRPL_EOD!P60-BRPL_ISGS_exbus!P60</f>
        <v>3.8041686863827806E-3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-1.4828255336212237E-3</v>
      </c>
      <c r="V60" s="25">
        <f>BRPL_EOD!V60-BRPL_ISGS_exbus!V60</f>
        <v>0</v>
      </c>
      <c r="W60" s="25">
        <f>BRPL_EOD!W60-BRPL_ISGS_exbus!W60</f>
        <v>4.3919852602520848E-3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6.7366120218572689E-3</v>
      </c>
      <c r="N61" s="25">
        <f>BRPL_EOD!N61-BRPL_ISGS_exbus!N61</f>
        <v>4.2854713933451194E-3</v>
      </c>
      <c r="O61" s="25">
        <f>BRPL_EOD!O61-BRPL_ISGS_exbus!O61</f>
        <v>0</v>
      </c>
      <c r="P61" s="25">
        <f>BRPL_EOD!P61-BRPL_ISGS_exbus!P61</f>
        <v>3.8041686863827806E-3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-1.4828255336212237E-3</v>
      </c>
      <c r="V61" s="25">
        <f>BRPL_EOD!V61-BRPL_ISGS_exbus!V61</f>
        <v>0</v>
      </c>
      <c r="W61" s="25">
        <f>BRPL_EOD!W61-BRPL_ISGS_exbus!W61</f>
        <v>4.3919852602520848E-3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6.7366120218572689E-3</v>
      </c>
      <c r="N62" s="25">
        <f>BRPL_EOD!N62-BRPL_ISGS_exbus!N62</f>
        <v>4.2854713933451194E-3</v>
      </c>
      <c r="O62" s="25">
        <f>BRPL_EOD!O62-BRPL_ISGS_exbus!O62</f>
        <v>0</v>
      </c>
      <c r="P62" s="25">
        <f>BRPL_EOD!P62-BRPL_ISGS_exbus!P62</f>
        <v>3.8041686863827806E-3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-1.4828255336212237E-3</v>
      </c>
      <c r="V62" s="25">
        <f>BRPL_EOD!V62-BRPL_ISGS_exbus!V62</f>
        <v>0</v>
      </c>
      <c r="W62" s="25">
        <f>BRPL_EOD!W62-BRPL_ISGS_exbus!W62</f>
        <v>4.3919852602520848E-3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6.7366120218572689E-3</v>
      </c>
      <c r="N63" s="25">
        <f>BRPL_EOD!N63-BRPL_ISGS_exbus!N63</f>
        <v>4.2854713933451194E-3</v>
      </c>
      <c r="O63" s="25">
        <f>BRPL_EOD!O63-BRPL_ISGS_exbus!O63</f>
        <v>0</v>
      </c>
      <c r="P63" s="25">
        <f>BRPL_EOD!P63-BRPL_ISGS_exbus!P63</f>
        <v>3.8041686863827806E-3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-1.4828255336212237E-3</v>
      </c>
      <c r="V63" s="25">
        <f>BRPL_EOD!V63-BRPL_ISGS_exbus!V63</f>
        <v>0</v>
      </c>
      <c r="W63" s="25">
        <f>BRPL_EOD!W63-BRPL_ISGS_exbus!W63</f>
        <v>4.3919852602520848E-3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6.7366120218572689E-3</v>
      </c>
      <c r="N64" s="25">
        <f>BRPL_EOD!N64-BRPL_ISGS_exbus!N64</f>
        <v>4.2854713933451194E-3</v>
      </c>
      <c r="O64" s="25">
        <f>BRPL_EOD!O64-BRPL_ISGS_exbus!O64</f>
        <v>0</v>
      </c>
      <c r="P64" s="25">
        <f>BRPL_EOD!P64-BRPL_ISGS_exbus!P64</f>
        <v>3.8041686863827806E-3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-1.4828255336212237E-3</v>
      </c>
      <c r="V64" s="25">
        <f>BRPL_EOD!V64-BRPL_ISGS_exbus!V64</f>
        <v>0</v>
      </c>
      <c r="W64" s="25">
        <f>BRPL_EOD!W64-BRPL_ISGS_exbus!W64</f>
        <v>4.3919852602520848E-3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6.7366120218572689E-3</v>
      </c>
      <c r="N65" s="25">
        <f>BRPL_EOD!N65-BRPL_ISGS_exbus!N65</f>
        <v>4.2854713933451194E-3</v>
      </c>
      <c r="O65" s="25">
        <f>BRPL_EOD!O65-BRPL_ISGS_exbus!O65</f>
        <v>0</v>
      </c>
      <c r="P65" s="25">
        <f>BRPL_EOD!P65-BRPL_ISGS_exbus!P65</f>
        <v>3.8041686863827806E-3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-1.4828255336212237E-3</v>
      </c>
      <c r="V65" s="25">
        <f>BRPL_EOD!V65-BRPL_ISGS_exbus!V65</f>
        <v>0</v>
      </c>
      <c r="W65" s="25">
        <f>BRPL_EOD!W65-BRPL_ISGS_exbus!W65</f>
        <v>4.3919852602520848E-3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6.7366120218572689E-3</v>
      </c>
      <c r="N66" s="25">
        <f>BRPL_EOD!N66-BRPL_ISGS_exbus!N66</f>
        <v>4.2854713933451194E-3</v>
      </c>
      <c r="O66" s="25">
        <f>BRPL_EOD!O66-BRPL_ISGS_exbus!O66</f>
        <v>0</v>
      </c>
      <c r="P66" s="25">
        <f>BRPL_EOD!P66-BRPL_ISGS_exbus!P66</f>
        <v>3.8041686863827806E-3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-1.4828255336212237E-3</v>
      </c>
      <c r="V66" s="25">
        <f>BRPL_EOD!V66-BRPL_ISGS_exbus!V66</f>
        <v>0</v>
      </c>
      <c r="W66" s="25">
        <f>BRPL_EOD!W66-BRPL_ISGS_exbus!W66</f>
        <v>4.3919852602520848E-3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-7.991432187651526E-3</v>
      </c>
      <c r="L67" s="25">
        <f>BRPL_EOD!L67-BRPL_ISGS_exbus!L67</f>
        <v>0</v>
      </c>
      <c r="M67" s="25">
        <f>BRPL_EOD!M67-BRPL_ISGS_exbus!M67</f>
        <v>6.7366120218572689E-3</v>
      </c>
      <c r="N67" s="25">
        <f>BRPL_EOD!N67-BRPL_ISGS_exbus!N67</f>
        <v>4.2854713933451194E-3</v>
      </c>
      <c r="O67" s="25">
        <f>BRPL_EOD!O67-BRPL_ISGS_exbus!O67</f>
        <v>0</v>
      </c>
      <c r="P67" s="25">
        <f>BRPL_EOD!P67-BRPL_ISGS_exbus!P67</f>
        <v>3.8041686863827806E-3</v>
      </c>
      <c r="Q67" s="25">
        <f>BRPL_EOD!Q67-BRPL_ISGS_exbus!Q67</f>
        <v>0</v>
      </c>
      <c r="R67" s="25">
        <f>BRPL_EOD!R67-BRPL_ISGS_exbus!R67</f>
        <v>4.3234799327080964E-3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-1.4828255336212237E-3</v>
      </c>
      <c r="V67" s="25">
        <f>BRPL_EOD!V67-BRPL_ISGS_exbus!V67</f>
        <v>0</v>
      </c>
      <c r="W67" s="25">
        <f>BRPL_EOD!W67-BRPL_ISGS_exbus!W67</f>
        <v>4.3919852602520848E-3</v>
      </c>
      <c r="X67" s="25">
        <f>BRPL_EOD!X67-BRPL_ISGS_exbus!X67</f>
        <v>-4.3919742822282615E-3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-8.2769747898510104E-3</v>
      </c>
      <c r="L68" s="25">
        <f>BRPL_EOD!L68-BRPL_ISGS_exbus!L68</f>
        <v>0</v>
      </c>
      <c r="M68" s="25">
        <f>BRPL_EOD!M68-BRPL_ISGS_exbus!M68</f>
        <v>6.7366120218572689E-3</v>
      </c>
      <c r="N68" s="25">
        <f>BRPL_EOD!N68-BRPL_ISGS_exbus!N68</f>
        <v>4.2854713933451194E-3</v>
      </c>
      <c r="O68" s="25">
        <f>BRPL_EOD!O68-BRPL_ISGS_exbus!O68</f>
        <v>0</v>
      </c>
      <c r="P68" s="25">
        <f>BRPL_EOD!P68-BRPL_ISGS_exbus!P68</f>
        <v>3.8041686863827806E-3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-1.4828255336212237E-3</v>
      </c>
      <c r="V68" s="25">
        <f>BRPL_EOD!V68-BRPL_ISGS_exbus!V68</f>
        <v>0</v>
      </c>
      <c r="W68" s="25">
        <f>BRPL_EOD!W68-BRPL_ISGS_exbus!W68</f>
        <v>4.3919852602520848E-3</v>
      </c>
      <c r="X68" s="25">
        <f>BRPL_EOD!X68-BRPL_ISGS_exbus!X68</f>
        <v>-4.3919742822282615E-3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7.4735947553676851E-3</v>
      </c>
      <c r="L69" s="25">
        <f>BRPL_EOD!L69-BRPL_ISGS_exbus!L69</f>
        <v>2.2504500900133451E-4</v>
      </c>
      <c r="M69" s="25">
        <f>BRPL_EOD!M69-BRPL_ISGS_exbus!M69</f>
        <v>6.7366120218572689E-3</v>
      </c>
      <c r="N69" s="25">
        <f>BRPL_EOD!N69-BRPL_ISGS_exbus!N69</f>
        <v>4.2854713933451194E-3</v>
      </c>
      <c r="O69" s="25">
        <f>BRPL_EOD!O69-BRPL_ISGS_exbus!O69</f>
        <v>0</v>
      </c>
      <c r="P69" s="25">
        <f>BRPL_EOD!P69-BRPL_ISGS_exbus!P69</f>
        <v>3.8041686863827806E-3</v>
      </c>
      <c r="Q69" s="25">
        <f>BRPL_EOD!Q69-BRPL_ISGS_exbus!Q69</f>
        <v>4.306930693070754E-3</v>
      </c>
      <c r="R69" s="25">
        <f>BRPL_EOD!R69-BRPL_ISGS_exbus!R69</f>
        <v>4.3243902439016324E-3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-1.4828255336212237E-3</v>
      </c>
      <c r="V69" s="25">
        <f>BRPL_EOD!V69-BRPL_ISGS_exbus!V69</f>
        <v>0</v>
      </c>
      <c r="W69" s="25">
        <f>BRPL_EOD!W69-BRPL_ISGS_exbus!W69</f>
        <v>4.3919852602520848E-3</v>
      </c>
      <c r="X69" s="25">
        <f>BRPL_EOD!X69-BRPL_ISGS_exbus!X69</f>
        <v>-4.3919742822282615E-3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7.4735947553676851E-3</v>
      </c>
      <c r="L70" s="25">
        <f>BRPL_EOD!L70-BRPL_ISGS_exbus!L70</f>
        <v>2.2504500900133451E-4</v>
      </c>
      <c r="M70" s="25">
        <f>BRPL_EOD!M70-BRPL_ISGS_exbus!M70</f>
        <v>6.7366120218572689E-3</v>
      </c>
      <c r="N70" s="25">
        <f>BRPL_EOD!N70-BRPL_ISGS_exbus!N70</f>
        <v>4.2854713933451194E-3</v>
      </c>
      <c r="O70" s="25">
        <f>BRPL_EOD!O70-BRPL_ISGS_exbus!O70</f>
        <v>0</v>
      </c>
      <c r="P70" s="25">
        <f>BRPL_EOD!P70-BRPL_ISGS_exbus!P70</f>
        <v>3.8041686863827806E-3</v>
      </c>
      <c r="Q70" s="25">
        <f>BRPL_EOD!Q70-BRPL_ISGS_exbus!Q70</f>
        <v>4.3068574247655533E-3</v>
      </c>
      <c r="R70" s="25">
        <f>BRPL_EOD!R70-BRPL_ISGS_exbus!R70</f>
        <v>4.3243902439016324E-3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-1.4828255336212237E-3</v>
      </c>
      <c r="V70" s="25">
        <f>BRPL_EOD!V70-BRPL_ISGS_exbus!V70</f>
        <v>0</v>
      </c>
      <c r="W70" s="25">
        <f>BRPL_EOD!W70-BRPL_ISGS_exbus!W70</f>
        <v>4.3919852602520848E-3</v>
      </c>
      <c r="X70" s="25">
        <f>BRPL_EOD!X70-BRPL_ISGS_exbus!X70</f>
        <v>-4.3919742822282615E-3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7.4278302313643962E-3</v>
      </c>
      <c r="L71" s="25">
        <f>BRPL_EOD!L71-BRPL_ISGS_exbus!L71</f>
        <v>2.2504500900133451E-4</v>
      </c>
      <c r="M71" s="25">
        <f>BRPL_EOD!M71-BRPL_ISGS_exbus!M71</f>
        <v>6.7366120218572689E-3</v>
      </c>
      <c r="N71" s="25">
        <f>BRPL_EOD!N71-BRPL_ISGS_exbus!N71</f>
        <v>4.2854713933451194E-3</v>
      </c>
      <c r="O71" s="25">
        <f>BRPL_EOD!O71-BRPL_ISGS_exbus!O71</f>
        <v>0</v>
      </c>
      <c r="P71" s="25">
        <f>BRPL_EOD!P71-BRPL_ISGS_exbus!P71</f>
        <v>3.8041686863827806E-3</v>
      </c>
      <c r="Q71" s="25">
        <f>BRPL_EOD!Q71-BRPL_ISGS_exbus!Q71</f>
        <v>4.3068574247655533E-3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-1.4828255336212237E-3</v>
      </c>
      <c r="V71" s="25">
        <f>BRPL_EOD!V71-BRPL_ISGS_exbus!V71</f>
        <v>0</v>
      </c>
      <c r="W71" s="25">
        <f>BRPL_EOD!W71-BRPL_ISGS_exbus!W71</f>
        <v>4.3919852602520848E-3</v>
      </c>
      <c r="X71" s="25">
        <f>BRPL_EOD!X71-BRPL_ISGS_exbus!X71</f>
        <v>-4.3919742822282615E-3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7.4278302313643962E-3</v>
      </c>
      <c r="L72" s="25">
        <f>BRPL_EOD!L72-BRPL_ISGS_exbus!L72</f>
        <v>2.2504500900133451E-4</v>
      </c>
      <c r="M72" s="25">
        <f>BRPL_EOD!M72-BRPL_ISGS_exbus!M72</f>
        <v>6.7366120218572689E-3</v>
      </c>
      <c r="N72" s="25">
        <f>BRPL_EOD!N72-BRPL_ISGS_exbus!N72</f>
        <v>4.2854713933451194E-3</v>
      </c>
      <c r="O72" s="25">
        <f>BRPL_EOD!O72-BRPL_ISGS_exbus!O72</f>
        <v>0</v>
      </c>
      <c r="P72" s="25">
        <f>BRPL_EOD!P72-BRPL_ISGS_exbus!P72</f>
        <v>3.8041686863827806E-3</v>
      </c>
      <c r="Q72" s="25">
        <f>BRPL_EOD!Q72-BRPL_ISGS_exbus!Q72</f>
        <v>4.3068574247655533E-3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-1.4828255336212237E-3</v>
      </c>
      <c r="V72" s="25">
        <f>BRPL_EOD!V72-BRPL_ISGS_exbus!V72</f>
        <v>0</v>
      </c>
      <c r="W72" s="25">
        <f>BRPL_EOD!W72-BRPL_ISGS_exbus!W72</f>
        <v>4.3919852602520848E-3</v>
      </c>
      <c r="X72" s="25">
        <f>BRPL_EOD!X72-BRPL_ISGS_exbus!X72</f>
        <v>-4.3919742822282615E-3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7.4278302313643962E-3</v>
      </c>
      <c r="L73" s="25">
        <f>BRPL_EOD!L73-BRPL_ISGS_exbus!L73</f>
        <v>2.2504500900133451E-4</v>
      </c>
      <c r="M73" s="25">
        <f>BRPL_EOD!M73-BRPL_ISGS_exbus!M73</f>
        <v>6.7366120218572689E-3</v>
      </c>
      <c r="N73" s="25">
        <f>BRPL_EOD!N73-BRPL_ISGS_exbus!N73</f>
        <v>4.2854713933451194E-3</v>
      </c>
      <c r="O73" s="25">
        <f>BRPL_EOD!O73-BRPL_ISGS_exbus!O73</f>
        <v>0</v>
      </c>
      <c r="P73" s="25">
        <f>BRPL_EOD!P73-BRPL_ISGS_exbus!P73</f>
        <v>3.8041686863827806E-3</v>
      </c>
      <c r="Q73" s="25">
        <f>BRPL_EOD!Q73-BRPL_ISGS_exbus!Q73</f>
        <v>4.3068574247655533E-3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-1.4828255336212237E-3</v>
      </c>
      <c r="V73" s="25">
        <f>BRPL_EOD!V73-BRPL_ISGS_exbus!V73</f>
        <v>0</v>
      </c>
      <c r="W73" s="25">
        <f>BRPL_EOD!W73-BRPL_ISGS_exbus!W73</f>
        <v>4.3919852602520848E-3</v>
      </c>
      <c r="X73" s="25">
        <f>BRPL_EOD!X73-BRPL_ISGS_exbus!X73</f>
        <v>-4.3919742822282615E-3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7.4278302313643962E-3</v>
      </c>
      <c r="L74" s="25">
        <f>BRPL_EOD!L74-BRPL_ISGS_exbus!L74</f>
        <v>2.2504500900133451E-4</v>
      </c>
      <c r="M74" s="25">
        <f>BRPL_EOD!M74-BRPL_ISGS_exbus!M74</f>
        <v>6.7366120218572689E-3</v>
      </c>
      <c r="N74" s="25">
        <f>BRPL_EOD!N74-BRPL_ISGS_exbus!N74</f>
        <v>4.2854713933451194E-3</v>
      </c>
      <c r="O74" s="25">
        <f>BRPL_EOD!O74-BRPL_ISGS_exbus!O74</f>
        <v>0</v>
      </c>
      <c r="P74" s="25">
        <f>BRPL_EOD!P74-BRPL_ISGS_exbus!P74</f>
        <v>3.8041686863827806E-3</v>
      </c>
      <c r="Q74" s="25">
        <f>BRPL_EOD!Q74-BRPL_ISGS_exbus!Q74</f>
        <v>4.3068574247655533E-3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-1.4828255336212237E-3</v>
      </c>
      <c r="V74" s="25">
        <f>BRPL_EOD!V74-BRPL_ISGS_exbus!V74</f>
        <v>0</v>
      </c>
      <c r="W74" s="25">
        <f>BRPL_EOD!W74-BRPL_ISGS_exbus!W74</f>
        <v>4.3919852602520848E-3</v>
      </c>
      <c r="X74" s="25">
        <f>BRPL_EOD!X74-BRPL_ISGS_exbus!X74</f>
        <v>-4.3919742822282615E-3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7.4278302313643962E-3</v>
      </c>
      <c r="L75" s="25">
        <f>BRPL_EOD!L75-BRPL_ISGS_exbus!L75</f>
        <v>2.2504500900133451E-4</v>
      </c>
      <c r="M75" s="25">
        <f>BRPL_EOD!M75-BRPL_ISGS_exbus!M75</f>
        <v>6.7366120218572689E-3</v>
      </c>
      <c r="N75" s="25">
        <f>BRPL_EOD!N75-BRPL_ISGS_exbus!N75</f>
        <v>4.2854713933451194E-3</v>
      </c>
      <c r="O75" s="25">
        <f>BRPL_EOD!O75-BRPL_ISGS_exbus!O75</f>
        <v>0</v>
      </c>
      <c r="P75" s="25">
        <f>BRPL_EOD!P75-BRPL_ISGS_exbus!P75</f>
        <v>3.8041686863827806E-3</v>
      </c>
      <c r="Q75" s="25">
        <f>BRPL_EOD!Q75-BRPL_ISGS_exbus!Q75</f>
        <v>4.3068574247655533E-3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1.47599831653622E-3</v>
      </c>
      <c r="V75" s="25">
        <f>BRPL_EOD!V75-BRPL_ISGS_exbus!V75</f>
        <v>0</v>
      </c>
      <c r="W75" s="25">
        <f>BRPL_EOD!W75-BRPL_ISGS_exbus!W75</f>
        <v>4.3919852602520848E-3</v>
      </c>
      <c r="X75" s="25">
        <f>BRPL_EOD!X75-BRPL_ISGS_exbus!X75</f>
        <v>-4.3919742822282615E-3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7.4278302313643962E-3</v>
      </c>
      <c r="L76" s="25">
        <f>BRPL_EOD!L76-BRPL_ISGS_exbus!L76</f>
        <v>2.2504500900133451E-4</v>
      </c>
      <c r="M76" s="25">
        <f>BRPL_EOD!M76-BRPL_ISGS_exbus!M76</f>
        <v>6.7366120218572689E-3</v>
      </c>
      <c r="N76" s="25">
        <f>BRPL_EOD!N76-BRPL_ISGS_exbus!N76</f>
        <v>4.2854713933451194E-3</v>
      </c>
      <c r="O76" s="25">
        <f>BRPL_EOD!O76-BRPL_ISGS_exbus!O76</f>
        <v>0</v>
      </c>
      <c r="P76" s="25">
        <f>BRPL_EOD!P76-BRPL_ISGS_exbus!P76</f>
        <v>3.8041686863827806E-3</v>
      </c>
      <c r="Q76" s="25">
        <f>BRPL_EOD!Q76-BRPL_ISGS_exbus!Q76</f>
        <v>4.3068574247655533E-3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4.3919852602520848E-3</v>
      </c>
      <c r="X76" s="25">
        <f>BRPL_EOD!X76-BRPL_ISGS_exbus!X76</f>
        <v>-4.3919742822282615E-3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7.4278302313643962E-3</v>
      </c>
      <c r="L77" s="25">
        <f>BRPL_EOD!L77-BRPL_ISGS_exbus!L77</f>
        <v>2.2504500900133451E-4</v>
      </c>
      <c r="M77" s="25">
        <f>BRPL_EOD!M77-BRPL_ISGS_exbus!M77</f>
        <v>6.7366120218572689E-3</v>
      </c>
      <c r="N77" s="25">
        <f>BRPL_EOD!N77-BRPL_ISGS_exbus!N77</f>
        <v>4.2854713933451194E-3</v>
      </c>
      <c r="O77" s="25">
        <f>BRPL_EOD!O77-BRPL_ISGS_exbus!O77</f>
        <v>0</v>
      </c>
      <c r="P77" s="25">
        <f>BRPL_EOD!P77-BRPL_ISGS_exbus!P77</f>
        <v>3.8041686863827806E-3</v>
      </c>
      <c r="Q77" s="25">
        <f>BRPL_EOD!Q77-BRPL_ISGS_exbus!Q77</f>
        <v>4.3068574247655533E-3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4.3919852602520848E-3</v>
      </c>
      <c r="X77" s="25">
        <f>BRPL_EOD!X77-BRPL_ISGS_exbus!X77</f>
        <v>-4.3919742822282615E-3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7.4278302313643962E-3</v>
      </c>
      <c r="L78" s="25">
        <f>BRPL_EOD!L78-BRPL_ISGS_exbus!L78</f>
        <v>2.2504500900133451E-4</v>
      </c>
      <c r="M78" s="25">
        <f>BRPL_EOD!M78-BRPL_ISGS_exbus!M78</f>
        <v>6.7366120218572689E-3</v>
      </c>
      <c r="N78" s="25">
        <f>BRPL_EOD!N78-BRPL_ISGS_exbus!N78</f>
        <v>4.2854713933451194E-3</v>
      </c>
      <c r="O78" s="25">
        <f>BRPL_EOD!O78-BRPL_ISGS_exbus!O78</f>
        <v>0</v>
      </c>
      <c r="P78" s="25">
        <f>BRPL_EOD!P78-BRPL_ISGS_exbus!P78</f>
        <v>3.8041686863827806E-3</v>
      </c>
      <c r="Q78" s="25">
        <f>BRPL_EOD!Q78-BRPL_ISGS_exbus!Q78</f>
        <v>4.3068574247655533E-3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4.3919852602520848E-3</v>
      </c>
      <c r="X78" s="25">
        <f>BRPL_EOD!X78-BRPL_ISGS_exbus!X78</f>
        <v>-4.3919742822282615E-3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7.4278302313643962E-3</v>
      </c>
      <c r="L79" s="25">
        <f>BRPL_EOD!L79-BRPL_ISGS_exbus!L79</f>
        <v>2.2504500900133451E-4</v>
      </c>
      <c r="M79" s="25">
        <f>BRPL_EOD!M79-BRPL_ISGS_exbus!M79</f>
        <v>6.7366120218572689E-3</v>
      </c>
      <c r="N79" s="25">
        <f>BRPL_EOD!N79-BRPL_ISGS_exbus!N79</f>
        <v>4.2854713933451194E-3</v>
      </c>
      <c r="O79" s="25">
        <f>BRPL_EOD!O79-BRPL_ISGS_exbus!O79</f>
        <v>0</v>
      </c>
      <c r="P79" s="25">
        <f>BRPL_EOD!P79-BRPL_ISGS_exbus!P79</f>
        <v>3.8041686863827806E-3</v>
      </c>
      <c r="Q79" s="25">
        <f>BRPL_EOD!Q79-BRPL_ISGS_exbus!Q79</f>
        <v>4.3068574247655533E-3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4.3919852602520848E-3</v>
      </c>
      <c r="X79" s="25">
        <f>BRPL_EOD!X79-BRPL_ISGS_exbus!X79</f>
        <v>-4.3919742822282615E-3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7.4278302313643962E-3</v>
      </c>
      <c r="L80" s="25">
        <f>BRPL_EOD!L80-BRPL_ISGS_exbus!L80</f>
        <v>2.2504500900133451E-4</v>
      </c>
      <c r="M80" s="25">
        <f>BRPL_EOD!M80-BRPL_ISGS_exbus!M80</f>
        <v>6.7366120218572689E-3</v>
      </c>
      <c r="N80" s="25">
        <f>BRPL_EOD!N80-BRPL_ISGS_exbus!N80</f>
        <v>4.2854713933451194E-3</v>
      </c>
      <c r="O80" s="25">
        <f>BRPL_EOD!O80-BRPL_ISGS_exbus!O80</f>
        <v>0</v>
      </c>
      <c r="P80" s="25">
        <f>BRPL_EOD!P80-BRPL_ISGS_exbus!P80</f>
        <v>3.8041686863827806E-3</v>
      </c>
      <c r="Q80" s="25">
        <f>BRPL_EOD!Q80-BRPL_ISGS_exbus!Q80</f>
        <v>4.3068574247655533E-3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4.3919852602520848E-3</v>
      </c>
      <c r="X80" s="25">
        <f>BRPL_EOD!X80-BRPL_ISGS_exbus!X80</f>
        <v>-4.3919742822282615E-3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7.4278302313643962E-3</v>
      </c>
      <c r="L81" s="25">
        <f>BRPL_EOD!L81-BRPL_ISGS_exbus!L81</f>
        <v>2.2504500900133451E-4</v>
      </c>
      <c r="M81" s="25">
        <f>BRPL_EOD!M81-BRPL_ISGS_exbus!M81</f>
        <v>6.7366120218572689E-3</v>
      </c>
      <c r="N81" s="25">
        <f>BRPL_EOD!N81-BRPL_ISGS_exbus!N81</f>
        <v>4.2854713933451194E-3</v>
      </c>
      <c r="O81" s="25">
        <f>BRPL_EOD!O81-BRPL_ISGS_exbus!O81</f>
        <v>0</v>
      </c>
      <c r="P81" s="25">
        <f>BRPL_EOD!P81-BRPL_ISGS_exbus!P81</f>
        <v>3.8041686863827806E-3</v>
      </c>
      <c r="Q81" s="25">
        <f>BRPL_EOD!Q81-BRPL_ISGS_exbus!Q81</f>
        <v>4.3068574247655533E-3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4.3919852602520848E-3</v>
      </c>
      <c r="X81" s="25">
        <f>BRPL_EOD!X81-BRPL_ISGS_exbus!X81</f>
        <v>-4.3919742822282615E-3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7.4278302313643962E-3</v>
      </c>
      <c r="L82" s="25">
        <f>BRPL_EOD!L82-BRPL_ISGS_exbus!L82</f>
        <v>2.2504500900133451E-4</v>
      </c>
      <c r="M82" s="25">
        <f>BRPL_EOD!M82-BRPL_ISGS_exbus!M82</f>
        <v>6.7366120218572689E-3</v>
      </c>
      <c r="N82" s="25">
        <f>BRPL_EOD!N82-BRPL_ISGS_exbus!N82</f>
        <v>4.2854713933451194E-3</v>
      </c>
      <c r="O82" s="25">
        <f>BRPL_EOD!O82-BRPL_ISGS_exbus!O82</f>
        <v>0</v>
      </c>
      <c r="P82" s="25">
        <f>BRPL_EOD!P82-BRPL_ISGS_exbus!P82</f>
        <v>3.8041686863827806E-3</v>
      </c>
      <c r="Q82" s="25">
        <f>BRPL_EOD!Q82-BRPL_ISGS_exbus!Q82</f>
        <v>4.3068574247655533E-3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4.3919852602520848E-3</v>
      </c>
      <c r="X82" s="25">
        <f>BRPL_EOD!X82-BRPL_ISGS_exbus!X82</f>
        <v>-4.3919742822282615E-3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7.4278302313643962E-3</v>
      </c>
      <c r="L83" s="25">
        <f>BRPL_EOD!L83-BRPL_ISGS_exbus!L83</f>
        <v>2.2504500900133451E-4</v>
      </c>
      <c r="M83" s="25">
        <f>BRPL_EOD!M83-BRPL_ISGS_exbus!M83</f>
        <v>6.7366120218572689E-3</v>
      </c>
      <c r="N83" s="25">
        <f>BRPL_EOD!N83-BRPL_ISGS_exbus!N83</f>
        <v>4.2854713933451194E-3</v>
      </c>
      <c r="O83" s="25">
        <f>BRPL_EOD!O83-BRPL_ISGS_exbus!O83</f>
        <v>0</v>
      </c>
      <c r="P83" s="25">
        <f>BRPL_EOD!P83-BRPL_ISGS_exbus!P83</f>
        <v>3.8041686863827806E-3</v>
      </c>
      <c r="Q83" s="25">
        <f>BRPL_EOD!Q83-BRPL_ISGS_exbus!Q83</f>
        <v>4.3068574247655533E-3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-1.5009019249276889E-3</v>
      </c>
      <c r="V83" s="25">
        <f>BRPL_EOD!V83-BRPL_ISGS_exbus!V83</f>
        <v>0</v>
      </c>
      <c r="W83" s="25">
        <f>BRPL_EOD!W83-BRPL_ISGS_exbus!W83</f>
        <v>4.3919852602520848E-3</v>
      </c>
      <c r="X83" s="25">
        <f>BRPL_EOD!X83-BRPL_ISGS_exbus!X83</f>
        <v>-4.3919742822282615E-3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7.4278302313643962E-3</v>
      </c>
      <c r="L84" s="25">
        <f>BRPL_EOD!L84-BRPL_ISGS_exbus!L84</f>
        <v>2.2504500900133451E-4</v>
      </c>
      <c r="M84" s="25">
        <f>BRPL_EOD!M84-BRPL_ISGS_exbus!M84</f>
        <v>6.7366120218572689E-3</v>
      </c>
      <c r="N84" s="25">
        <f>BRPL_EOD!N84-BRPL_ISGS_exbus!N84</f>
        <v>4.2854713933451194E-3</v>
      </c>
      <c r="O84" s="25">
        <f>BRPL_EOD!O84-BRPL_ISGS_exbus!O84</f>
        <v>0</v>
      </c>
      <c r="P84" s="25">
        <f>BRPL_EOD!P84-BRPL_ISGS_exbus!P84</f>
        <v>3.8041686863827806E-3</v>
      </c>
      <c r="Q84" s="25">
        <f>BRPL_EOD!Q84-BRPL_ISGS_exbus!Q84</f>
        <v>4.3068574247655533E-3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-1.5009019249276889E-3</v>
      </c>
      <c r="V84" s="25">
        <f>BRPL_EOD!V84-BRPL_ISGS_exbus!V84</f>
        <v>0</v>
      </c>
      <c r="W84" s="25">
        <f>BRPL_EOD!W84-BRPL_ISGS_exbus!W84</f>
        <v>4.3919852602520848E-3</v>
      </c>
      <c r="X84" s="25">
        <f>BRPL_EOD!X84-BRPL_ISGS_exbus!X84</f>
        <v>-4.3919742822282615E-3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7.4278302313643962E-3</v>
      </c>
      <c r="L85" s="25">
        <f>BRPL_EOD!L85-BRPL_ISGS_exbus!L85</f>
        <v>2.2504500900133451E-4</v>
      </c>
      <c r="M85" s="25">
        <f>BRPL_EOD!M85-BRPL_ISGS_exbus!M85</f>
        <v>6.7366120218572689E-3</v>
      </c>
      <c r="N85" s="25">
        <f>BRPL_EOD!N85-BRPL_ISGS_exbus!N85</f>
        <v>4.2854713933451194E-3</v>
      </c>
      <c r="O85" s="25">
        <f>BRPL_EOD!O85-BRPL_ISGS_exbus!O85</f>
        <v>0</v>
      </c>
      <c r="P85" s="25">
        <f>BRPL_EOD!P85-BRPL_ISGS_exbus!P85</f>
        <v>3.8041686863827806E-3</v>
      </c>
      <c r="Q85" s="25">
        <f>BRPL_EOD!Q85-BRPL_ISGS_exbus!Q85</f>
        <v>4.3068574247655533E-3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-1.5009019249276889E-3</v>
      </c>
      <c r="V85" s="25">
        <f>BRPL_EOD!V85-BRPL_ISGS_exbus!V85</f>
        <v>0</v>
      </c>
      <c r="W85" s="25">
        <f>BRPL_EOD!W85-BRPL_ISGS_exbus!W85</f>
        <v>4.3919852602520848E-3</v>
      </c>
      <c r="X85" s="25">
        <f>BRPL_EOD!X85-BRPL_ISGS_exbus!X85</f>
        <v>-4.3919742822282615E-3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7.4278302313643962E-3</v>
      </c>
      <c r="L86" s="25">
        <f>BRPL_EOD!L86-BRPL_ISGS_exbus!L86</f>
        <v>2.2504500900133451E-4</v>
      </c>
      <c r="M86" s="25">
        <f>BRPL_EOD!M86-BRPL_ISGS_exbus!M86</f>
        <v>6.7366120218572689E-3</v>
      </c>
      <c r="N86" s="25">
        <f>BRPL_EOD!N86-BRPL_ISGS_exbus!N86</f>
        <v>4.2854713933451194E-3</v>
      </c>
      <c r="O86" s="25">
        <f>BRPL_EOD!O86-BRPL_ISGS_exbus!O86</f>
        <v>0</v>
      </c>
      <c r="P86" s="25">
        <f>BRPL_EOD!P86-BRPL_ISGS_exbus!P86</f>
        <v>3.8041686863827806E-3</v>
      </c>
      <c r="Q86" s="25">
        <f>BRPL_EOD!Q86-BRPL_ISGS_exbus!Q86</f>
        <v>4.3068574247655533E-3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-1.5009019249276889E-3</v>
      </c>
      <c r="V86" s="25">
        <f>BRPL_EOD!V86-BRPL_ISGS_exbus!V86</f>
        <v>0</v>
      </c>
      <c r="W86" s="25">
        <f>BRPL_EOD!W86-BRPL_ISGS_exbus!W86</f>
        <v>4.3919852602520848E-3</v>
      </c>
      <c r="X86" s="25">
        <f>BRPL_EOD!X86-BRPL_ISGS_exbus!X86</f>
        <v>-4.3919742822282615E-3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7.4278302313643962E-3</v>
      </c>
      <c r="L87" s="25">
        <f>BRPL_EOD!L87-BRPL_ISGS_exbus!L87</f>
        <v>2.2504500900133451E-4</v>
      </c>
      <c r="M87" s="25">
        <f>BRPL_EOD!M87-BRPL_ISGS_exbus!M87</f>
        <v>6.7366120218572689E-3</v>
      </c>
      <c r="N87" s="25">
        <f>BRPL_EOD!N87-BRPL_ISGS_exbus!N87</f>
        <v>4.2854713933451194E-3</v>
      </c>
      <c r="O87" s="25">
        <f>BRPL_EOD!O87-BRPL_ISGS_exbus!O87</f>
        <v>0</v>
      </c>
      <c r="P87" s="25">
        <f>BRPL_EOD!P87-BRPL_ISGS_exbus!P87</f>
        <v>3.8041686863827806E-3</v>
      </c>
      <c r="Q87" s="25">
        <f>BRPL_EOD!Q87-BRPL_ISGS_exbus!Q87</f>
        <v>4.3068574247655533E-3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-1.5009019249276889E-3</v>
      </c>
      <c r="V87" s="25">
        <f>BRPL_EOD!V87-BRPL_ISGS_exbus!V87</f>
        <v>0</v>
      </c>
      <c r="W87" s="25">
        <f>BRPL_EOD!W87-BRPL_ISGS_exbus!W87</f>
        <v>4.3919852602520848E-3</v>
      </c>
      <c r="X87" s="25">
        <f>BRPL_EOD!X87-BRPL_ISGS_exbus!X87</f>
        <v>-4.3919742822282615E-3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7.4278302313643962E-3</v>
      </c>
      <c r="L88" s="25">
        <f>BRPL_EOD!L88-BRPL_ISGS_exbus!L88</f>
        <v>2.2504500900133451E-4</v>
      </c>
      <c r="M88" s="25">
        <f>BRPL_EOD!M88-BRPL_ISGS_exbus!M88</f>
        <v>6.7366120218572689E-3</v>
      </c>
      <c r="N88" s="25">
        <f>BRPL_EOD!N88-BRPL_ISGS_exbus!N88</f>
        <v>4.2854713933451194E-3</v>
      </c>
      <c r="O88" s="25">
        <f>BRPL_EOD!O88-BRPL_ISGS_exbus!O88</f>
        <v>0</v>
      </c>
      <c r="P88" s="25">
        <f>BRPL_EOD!P88-BRPL_ISGS_exbus!P88</f>
        <v>3.8041686863827806E-3</v>
      </c>
      <c r="Q88" s="25">
        <f>BRPL_EOD!Q88-BRPL_ISGS_exbus!Q88</f>
        <v>4.3068574247655533E-3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-1.5009019249276889E-3</v>
      </c>
      <c r="V88" s="25">
        <f>BRPL_EOD!V88-BRPL_ISGS_exbus!V88</f>
        <v>0</v>
      </c>
      <c r="W88" s="25">
        <f>BRPL_EOD!W88-BRPL_ISGS_exbus!W88</f>
        <v>4.3919852602520848E-3</v>
      </c>
      <c r="X88" s="25">
        <f>BRPL_EOD!X88-BRPL_ISGS_exbus!X88</f>
        <v>-4.3919742822282615E-3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7.4278302313643962E-3</v>
      </c>
      <c r="L89" s="25">
        <f>BRPL_EOD!L89-BRPL_ISGS_exbus!L89</f>
        <v>2.2504500900133451E-4</v>
      </c>
      <c r="M89" s="25">
        <f>BRPL_EOD!M89-BRPL_ISGS_exbus!M89</f>
        <v>6.7366120218572689E-3</v>
      </c>
      <c r="N89" s="25">
        <f>BRPL_EOD!N89-BRPL_ISGS_exbus!N89</f>
        <v>4.2854713933451194E-3</v>
      </c>
      <c r="O89" s="25">
        <f>BRPL_EOD!O89-BRPL_ISGS_exbus!O89</f>
        <v>0</v>
      </c>
      <c r="P89" s="25">
        <f>BRPL_EOD!P89-BRPL_ISGS_exbus!P89</f>
        <v>3.8041686863827806E-3</v>
      </c>
      <c r="Q89" s="25">
        <f>BRPL_EOD!Q89-BRPL_ISGS_exbus!Q89</f>
        <v>4.3068574247655533E-3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-1.5009019249276889E-3</v>
      </c>
      <c r="V89" s="25">
        <f>BRPL_EOD!V89-BRPL_ISGS_exbus!V89</f>
        <v>0</v>
      </c>
      <c r="W89" s="25">
        <f>BRPL_EOD!W89-BRPL_ISGS_exbus!W89</f>
        <v>4.3919852602520848E-3</v>
      </c>
      <c r="X89" s="25">
        <f>BRPL_EOD!X89-BRPL_ISGS_exbus!X89</f>
        <v>-4.3919742822282615E-3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7.4278302313643962E-3</v>
      </c>
      <c r="L90" s="25">
        <f>BRPL_EOD!L90-BRPL_ISGS_exbus!L90</f>
        <v>2.2504500900133451E-4</v>
      </c>
      <c r="M90" s="25">
        <f>BRPL_EOD!M90-BRPL_ISGS_exbus!M90</f>
        <v>6.7366120218572689E-3</v>
      </c>
      <c r="N90" s="25">
        <f>BRPL_EOD!N90-BRPL_ISGS_exbus!N90</f>
        <v>4.2854713933451194E-3</v>
      </c>
      <c r="O90" s="25">
        <f>BRPL_EOD!O90-BRPL_ISGS_exbus!O90</f>
        <v>0</v>
      </c>
      <c r="P90" s="25">
        <f>BRPL_EOD!P90-BRPL_ISGS_exbus!P90</f>
        <v>3.8041686863827806E-3</v>
      </c>
      <c r="Q90" s="25">
        <f>BRPL_EOD!Q90-BRPL_ISGS_exbus!Q90</f>
        <v>4.3068574247655533E-3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-1.5009019249276889E-3</v>
      </c>
      <c r="V90" s="25">
        <f>BRPL_EOD!V90-BRPL_ISGS_exbus!V90</f>
        <v>0</v>
      </c>
      <c r="W90" s="25">
        <f>BRPL_EOD!W90-BRPL_ISGS_exbus!W90</f>
        <v>4.3919852602520848E-3</v>
      </c>
      <c r="X90" s="25">
        <f>BRPL_EOD!X90-BRPL_ISGS_exbus!X90</f>
        <v>-4.3919742822282615E-3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7.4278302313643962E-3</v>
      </c>
      <c r="L91" s="25">
        <f>BRPL_EOD!L91-BRPL_ISGS_exbus!L91</f>
        <v>2.2504500900133451E-4</v>
      </c>
      <c r="M91" s="25">
        <f>BRPL_EOD!M91-BRPL_ISGS_exbus!M91</f>
        <v>6.7366120218572689E-3</v>
      </c>
      <c r="N91" s="25">
        <f>BRPL_EOD!N91-BRPL_ISGS_exbus!N91</f>
        <v>4.2854713933451194E-3</v>
      </c>
      <c r="O91" s="25">
        <f>BRPL_EOD!O91-BRPL_ISGS_exbus!O91</f>
        <v>0</v>
      </c>
      <c r="P91" s="25">
        <f>BRPL_EOD!P91-BRPL_ISGS_exbus!P91</f>
        <v>3.8041686863827806E-3</v>
      </c>
      <c r="Q91" s="25">
        <f>BRPL_EOD!Q91-BRPL_ISGS_exbus!Q91</f>
        <v>4.3068574247655533E-3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-1.5009019249276889E-3</v>
      </c>
      <c r="V91" s="25">
        <f>BRPL_EOD!V91-BRPL_ISGS_exbus!V91</f>
        <v>0</v>
      </c>
      <c r="W91" s="25">
        <f>BRPL_EOD!W91-BRPL_ISGS_exbus!W91</f>
        <v>4.3919852602520848E-3</v>
      </c>
      <c r="X91" s="25">
        <f>BRPL_EOD!X91-BRPL_ISGS_exbus!X91</f>
        <v>-4.3919742822282615E-3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7.4278302313643962E-3</v>
      </c>
      <c r="L92" s="25">
        <f>BRPL_EOD!L92-BRPL_ISGS_exbus!L92</f>
        <v>2.2504500900133451E-4</v>
      </c>
      <c r="M92" s="25">
        <f>BRPL_EOD!M92-BRPL_ISGS_exbus!M92</f>
        <v>6.7366120218572689E-3</v>
      </c>
      <c r="N92" s="25">
        <f>BRPL_EOD!N92-BRPL_ISGS_exbus!N92</f>
        <v>4.2854713933451194E-3</v>
      </c>
      <c r="O92" s="25">
        <f>BRPL_EOD!O92-BRPL_ISGS_exbus!O92</f>
        <v>0</v>
      </c>
      <c r="P92" s="25">
        <f>BRPL_EOD!P92-BRPL_ISGS_exbus!P92</f>
        <v>3.8041686863827806E-3</v>
      </c>
      <c r="Q92" s="25">
        <f>BRPL_EOD!Q92-BRPL_ISGS_exbus!Q92</f>
        <v>4.3068574247655533E-3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-1.5009019249276889E-3</v>
      </c>
      <c r="V92" s="25">
        <f>BRPL_EOD!V92-BRPL_ISGS_exbus!V92</f>
        <v>0</v>
      </c>
      <c r="W92" s="25">
        <f>BRPL_EOD!W92-BRPL_ISGS_exbus!W92</f>
        <v>4.3919852602520848E-3</v>
      </c>
      <c r="X92" s="25">
        <f>BRPL_EOD!X92-BRPL_ISGS_exbus!X92</f>
        <v>-4.3919742822282615E-3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7.4278302313643962E-3</v>
      </c>
      <c r="L93" s="25">
        <f>BRPL_EOD!L93-BRPL_ISGS_exbus!L93</f>
        <v>2.2504500900133451E-4</v>
      </c>
      <c r="M93" s="25">
        <f>BRPL_EOD!M93-BRPL_ISGS_exbus!M93</f>
        <v>6.7366120218572689E-3</v>
      </c>
      <c r="N93" s="25">
        <f>BRPL_EOD!N93-BRPL_ISGS_exbus!N93</f>
        <v>4.2854713933451194E-3</v>
      </c>
      <c r="O93" s="25">
        <f>BRPL_EOD!O93-BRPL_ISGS_exbus!O93</f>
        <v>0</v>
      </c>
      <c r="P93" s="25">
        <f>BRPL_EOD!P93-BRPL_ISGS_exbus!P93</f>
        <v>3.8041686863827806E-3</v>
      </c>
      <c r="Q93" s="25">
        <f>BRPL_EOD!Q93-BRPL_ISGS_exbus!Q93</f>
        <v>4.3068574247655533E-3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-1.5009019249276889E-3</v>
      </c>
      <c r="V93" s="25">
        <f>BRPL_EOD!V93-BRPL_ISGS_exbus!V93</f>
        <v>0</v>
      </c>
      <c r="W93" s="25">
        <f>BRPL_EOD!W93-BRPL_ISGS_exbus!W93</f>
        <v>4.3919852602520848E-3</v>
      </c>
      <c r="X93" s="25">
        <f>BRPL_EOD!X93-BRPL_ISGS_exbus!X93</f>
        <v>-4.3919742822282615E-3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7.4278302313643962E-3</v>
      </c>
      <c r="L94" s="25">
        <f>BRPL_EOD!L94-BRPL_ISGS_exbus!L94</f>
        <v>2.2504500900133451E-4</v>
      </c>
      <c r="M94" s="25">
        <f>BRPL_EOD!M94-BRPL_ISGS_exbus!M94</f>
        <v>6.7366120218572689E-3</v>
      </c>
      <c r="N94" s="25">
        <f>BRPL_EOD!N94-BRPL_ISGS_exbus!N94</f>
        <v>4.2854713933451194E-3</v>
      </c>
      <c r="O94" s="25">
        <f>BRPL_EOD!O94-BRPL_ISGS_exbus!O94</f>
        <v>0</v>
      </c>
      <c r="P94" s="25">
        <f>BRPL_EOD!P94-BRPL_ISGS_exbus!P94</f>
        <v>3.8041686863827806E-3</v>
      </c>
      <c r="Q94" s="25">
        <f>BRPL_EOD!Q94-BRPL_ISGS_exbus!Q94</f>
        <v>4.3068574247655533E-3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-1.5009019249276889E-3</v>
      </c>
      <c r="V94" s="25">
        <f>BRPL_EOD!V94-BRPL_ISGS_exbus!V94</f>
        <v>0</v>
      </c>
      <c r="W94" s="25">
        <f>BRPL_EOD!W94-BRPL_ISGS_exbus!W94</f>
        <v>4.3919852602520848E-3</v>
      </c>
      <c r="X94" s="25">
        <f>BRPL_EOD!X94-BRPL_ISGS_exbus!X94</f>
        <v>-4.3919742822282615E-3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7.4278302313643962E-3</v>
      </c>
      <c r="L95" s="25">
        <f>BRPL_EOD!L95-BRPL_ISGS_exbus!L95</f>
        <v>2.2504500900133451E-4</v>
      </c>
      <c r="M95" s="25">
        <f>BRPL_EOD!M95-BRPL_ISGS_exbus!M95</f>
        <v>6.7366120218572689E-3</v>
      </c>
      <c r="N95" s="25">
        <f>BRPL_EOD!N95-BRPL_ISGS_exbus!N95</f>
        <v>4.2854713933451194E-3</v>
      </c>
      <c r="O95" s="25">
        <f>BRPL_EOD!O95-BRPL_ISGS_exbus!O95</f>
        <v>0</v>
      </c>
      <c r="P95" s="25">
        <f>BRPL_EOD!P95-BRPL_ISGS_exbus!P95</f>
        <v>3.8041686863827806E-3</v>
      </c>
      <c r="Q95" s="25">
        <f>BRPL_EOD!Q95-BRPL_ISGS_exbus!Q95</f>
        <v>4.3068574247655533E-3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-1.5009019249276889E-3</v>
      </c>
      <c r="V95" s="25">
        <f>BRPL_EOD!V95-BRPL_ISGS_exbus!V95</f>
        <v>0</v>
      </c>
      <c r="W95" s="25">
        <f>BRPL_EOD!W95-BRPL_ISGS_exbus!W95</f>
        <v>4.3919852602520848E-3</v>
      </c>
      <c r="X95" s="25">
        <f>BRPL_EOD!X95-BRPL_ISGS_exbus!X95</f>
        <v>-4.3919742822282615E-3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7.4278302313643962E-3</v>
      </c>
      <c r="L96" s="25">
        <f>BRPL_EOD!L96-BRPL_ISGS_exbus!L96</f>
        <v>2.2504500900133451E-4</v>
      </c>
      <c r="M96" s="25">
        <f>BRPL_EOD!M96-BRPL_ISGS_exbus!M96</f>
        <v>6.7366120218572689E-3</v>
      </c>
      <c r="N96" s="25">
        <f>BRPL_EOD!N96-BRPL_ISGS_exbus!N96</f>
        <v>4.2854713933451194E-3</v>
      </c>
      <c r="O96" s="25">
        <f>BRPL_EOD!O96-BRPL_ISGS_exbus!O96</f>
        <v>0</v>
      </c>
      <c r="P96" s="25">
        <f>BRPL_EOD!P96-BRPL_ISGS_exbus!P96</f>
        <v>3.8041686863827806E-3</v>
      </c>
      <c r="Q96" s="25">
        <f>BRPL_EOD!Q96-BRPL_ISGS_exbus!Q96</f>
        <v>4.3068574247655533E-3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-1.5009019249276889E-3</v>
      </c>
      <c r="V96" s="25">
        <f>BRPL_EOD!V96-BRPL_ISGS_exbus!V96</f>
        <v>0</v>
      </c>
      <c r="W96" s="25">
        <f>BRPL_EOD!W96-BRPL_ISGS_exbus!W96</f>
        <v>4.3919852602520848E-3</v>
      </c>
      <c r="X96" s="25">
        <f>BRPL_EOD!X96-BRPL_ISGS_exbus!X96</f>
        <v>-4.3919742822282615E-3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7.4278302313643962E-3</v>
      </c>
      <c r="L97" s="25">
        <f>BRPL_EOD!L97-BRPL_ISGS_exbus!L97</f>
        <v>2.2504500900133451E-4</v>
      </c>
      <c r="M97" s="25">
        <f>BRPL_EOD!M97-BRPL_ISGS_exbus!M97</f>
        <v>6.7366120218572689E-3</v>
      </c>
      <c r="N97" s="25">
        <f>BRPL_EOD!N97-BRPL_ISGS_exbus!N97</f>
        <v>4.2854713933451194E-3</v>
      </c>
      <c r="O97" s="25">
        <f>BRPL_EOD!O97-BRPL_ISGS_exbus!O97</f>
        <v>0</v>
      </c>
      <c r="P97" s="25">
        <f>BRPL_EOD!P97-BRPL_ISGS_exbus!P97</f>
        <v>3.8041686863827806E-3</v>
      </c>
      <c r="Q97" s="25">
        <f>BRPL_EOD!Q97-BRPL_ISGS_exbus!Q97</f>
        <v>4.3068574247655533E-3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-1.5009019249276889E-3</v>
      </c>
      <c r="V97" s="25">
        <f>BRPL_EOD!V97-BRPL_ISGS_exbus!V97</f>
        <v>0</v>
      </c>
      <c r="W97" s="25">
        <f>BRPL_EOD!W97-BRPL_ISGS_exbus!W97</f>
        <v>4.3919852602520848E-3</v>
      </c>
      <c r="X97" s="25">
        <f>BRPL_EOD!X97-BRPL_ISGS_exbus!X97</f>
        <v>-4.3919742822282615E-3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7.4278302313643962E-3</v>
      </c>
      <c r="L98" s="25">
        <f>BRPL_EOD!L98-BRPL_ISGS_exbus!L98</f>
        <v>2.2504500900133451E-4</v>
      </c>
      <c r="M98" s="25">
        <f>BRPL_EOD!M98-BRPL_ISGS_exbus!M98</f>
        <v>6.7366120218572689E-3</v>
      </c>
      <c r="N98" s="25">
        <f>BRPL_EOD!N98-BRPL_ISGS_exbus!N98</f>
        <v>4.2854713933451194E-3</v>
      </c>
      <c r="O98" s="25">
        <f>BRPL_EOD!O98-BRPL_ISGS_exbus!O98</f>
        <v>0</v>
      </c>
      <c r="P98" s="25">
        <f>BRPL_EOD!P98-BRPL_ISGS_exbus!P98</f>
        <v>3.8041686863827806E-3</v>
      </c>
      <c r="Q98" s="25">
        <f>BRPL_EOD!Q98-BRPL_ISGS_exbus!Q98</f>
        <v>4.3068574247655533E-3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-1.5009019249276889E-3</v>
      </c>
      <c r="V98" s="25">
        <f>BRPL_EOD!V98-BRPL_ISGS_exbus!V98</f>
        <v>0</v>
      </c>
      <c r="W98" s="25">
        <f>BRPL_EOD!W98-BRPL_ISGS_exbus!W98</f>
        <v>4.3919852602520848E-3</v>
      </c>
      <c r="X98" s="25">
        <f>BRPL_EOD!X98-BRPL_ISGS_exbus!X98</f>
        <v>-4.3919742822282615E-3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6.66001180791298E-5</v>
      </c>
      <c r="L99" s="25">
        <f>BRPL_EOD!L99-BRPL_ISGS_exbus!L99</f>
        <v>3.5016193221382164E-6</v>
      </c>
      <c r="M99" s="25">
        <f>BRPL_EOD!M99-BRPL_ISGS_exbus!M99</f>
        <v>1.6167868852501321E-4</v>
      </c>
      <c r="N99" s="25">
        <f>BRPL_EOD!N99-BRPL_ISGS_exbus!N99</f>
        <v>1.0285131343890086E-4</v>
      </c>
      <c r="O99" s="25">
        <f>BRPL_EOD!O99-BRPL_ISGS_exbus!O99</f>
        <v>0</v>
      </c>
      <c r="P99" s="25">
        <f>BRPL_EOD!P99-BRPL_ISGS_exbus!P99</f>
        <v>8.4642753270303128E-5</v>
      </c>
      <c r="Q99" s="25">
        <f>BRPL_EOD!Q99-BRPL_ISGS_exbus!Q99</f>
        <v>3.5531592071730289E-5</v>
      </c>
      <c r="R99" s="25">
        <f>BRPL_EOD!R99-BRPL_ISGS_exbus!R99</f>
        <v>1.0809154987467817E-5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-2.0833569840172927E-5</v>
      </c>
      <c r="V99" s="25">
        <f>BRPL_EOD!V99-BRPL_ISGS_exbus!V99</f>
        <v>-2.774558747645206E-5</v>
      </c>
      <c r="W99" s="25">
        <f>BRPL_EOD!W99-BRPL_ISGS_exbus!W99</f>
        <v>1.0540764624489274E-4</v>
      </c>
      <c r="X99" s="25">
        <f>BRPL_EOD!X99-BRPL_ISGS_exbus!X99</f>
        <v>-8.5642388353956989E-5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157.78</v>
      </c>
      <c r="C3" s="194">
        <f>PPCL_NG!P3+PPCL_Spot!P3+GT_NG!P3+GT_Spot!P3+Bawana_NG!P3+Bawana_RLNG!P3+Bawana_Spot!P3</f>
        <v>157.97999999999999</v>
      </c>
      <c r="D3" s="195">
        <f t="shared" ref="D3:D66" si="0">B3-C3</f>
        <v>-0.19999999999998863</v>
      </c>
      <c r="E3" s="194">
        <f>PPCL_NG!J3+PPCL_Spot!J3+GT_NG!J3+GT_Spot!J3+Bawana_NG!J3+Bawana_RLNG!J3+Bawana_Spot!J3</f>
        <v>77.72999999999999</v>
      </c>
      <c r="F3" s="194">
        <f>PPCL_NG!Q3+PPCL_Spot!Q3+GT_NG!Q3+GT_Spot!Q3+Bawana_NG!Q3+Bawana_RLNG!Q3+Bawana_Spot!Q3</f>
        <v>77.83950166112956</v>
      </c>
      <c r="G3" s="195">
        <f t="shared" ref="G3:G66" si="1">E3-F3</f>
        <v>-0.10950166112957049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15.08</v>
      </c>
      <c r="J3" s="195">
        <f t="shared" ref="J3:J66" si="2">H3-I3</f>
        <v>0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66.877641196013286</v>
      </c>
      <c r="M3" s="195">
        <f t="shared" ref="M3:M66" si="3">K3-L3</f>
        <v>-2.7641196013291847E-2</v>
      </c>
      <c r="N3" s="194">
        <f>PPCL_NG!M3+PPCL_Spot!M3+GT_NG!M3+GT_Spot!M3+Bawana_NG!M3+Bawana_RLNG!M3+Bawana_Spot!M3</f>
        <v>92.52</v>
      </c>
      <c r="O3" s="194">
        <f>PPCL_NG!T3+PPCL_Spot!T3+GT_NG!T3+GT_Spot!T3+Bawana_NG!T3+Bawana_RLNG!T3+Bawana_Spot!T3</f>
        <v>92.662857142857149</v>
      </c>
      <c r="P3" s="195">
        <f t="shared" ref="P3:P66" si="4">N3-O3</f>
        <v>-0.14285714285715301</v>
      </c>
      <c r="Q3" s="195">
        <f>D3+G3+J3+M3+P3</f>
        <v>-0.48000000000000398</v>
      </c>
    </row>
    <row r="4" spans="1:17">
      <c r="A4" s="34" t="s">
        <v>46</v>
      </c>
      <c r="B4" s="194">
        <f>PPCL_NG!I4+PPCL_Spot!I4+GT_NG!I4+GT_Spot!I4+Bawana_NG!I4+Bawana_RLNG!I4+Bawana_Spot!I4</f>
        <v>157.78</v>
      </c>
      <c r="C4" s="194">
        <f>PPCL_NG!P4+PPCL_Spot!P4+GT_NG!P4+GT_Spot!P4+Bawana_NG!P4+Bawana_RLNG!P4+Bawana_Spot!P4</f>
        <v>157.97999999999999</v>
      </c>
      <c r="D4" s="195">
        <f t="shared" si="0"/>
        <v>-0.19999999999998863</v>
      </c>
      <c r="E4" s="194">
        <f>PPCL_NG!J4+PPCL_Spot!J4+GT_NG!J4+GT_Spot!J4+Bawana_NG!J4+Bawana_RLNG!J4+Bawana_Spot!J4</f>
        <v>77.72999999999999</v>
      </c>
      <c r="F4" s="194">
        <f>PPCL_NG!Q4+PPCL_Spot!Q4+GT_NG!Q4+GT_Spot!Q4+Bawana_NG!Q4+Bawana_RLNG!Q4+Bawana_Spot!Q4</f>
        <v>77.83950166112956</v>
      </c>
      <c r="G4" s="195">
        <f t="shared" si="1"/>
        <v>-0.10950166112957049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15.08</v>
      </c>
      <c r="J4" s="195">
        <f t="shared" si="2"/>
        <v>0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66.877641196013286</v>
      </c>
      <c r="M4" s="195">
        <f t="shared" si="3"/>
        <v>-2.7641196013291847E-2</v>
      </c>
      <c r="N4" s="194">
        <f>PPCL_NG!M4+PPCL_Spot!M4+GT_NG!M4+GT_Spot!M4+Bawana_NG!M4+Bawana_RLNG!M4+Bawana_Spot!M4</f>
        <v>92.52</v>
      </c>
      <c r="O4" s="194">
        <f>PPCL_NG!T4+PPCL_Spot!T4+GT_NG!T4+GT_Spot!T4+Bawana_NG!T4+Bawana_RLNG!T4+Bawana_Spot!T4</f>
        <v>92.662857142857149</v>
      </c>
      <c r="P4" s="195">
        <f t="shared" si="4"/>
        <v>-0.14285714285715301</v>
      </c>
      <c r="Q4" s="195">
        <f t="shared" ref="Q4:Q67" si="5">D4+G4+J4+M4+P4</f>
        <v>-0.48000000000000398</v>
      </c>
    </row>
    <row r="5" spans="1:17">
      <c r="A5" s="34" t="s">
        <v>47</v>
      </c>
      <c r="B5" s="194">
        <f>PPCL_NG!I5+PPCL_Spot!I5+GT_NG!I5+GT_Spot!I5+Bawana_NG!I5+Bawana_RLNG!I5+Bawana_Spot!I5</f>
        <v>157.78</v>
      </c>
      <c r="C5" s="194">
        <f>PPCL_NG!P5+PPCL_Spot!P5+GT_NG!P5+GT_Spot!P5+Bawana_NG!P5+Bawana_RLNG!P5+Bawana_Spot!P5</f>
        <v>157.97999999999999</v>
      </c>
      <c r="D5" s="195">
        <f t="shared" si="0"/>
        <v>-0.19999999999998863</v>
      </c>
      <c r="E5" s="194">
        <f>PPCL_NG!J5+PPCL_Spot!J5+GT_NG!J5+GT_Spot!J5+Bawana_NG!J5+Bawana_RLNG!J5+Bawana_Spot!J5</f>
        <v>77.72999999999999</v>
      </c>
      <c r="F5" s="194">
        <f>PPCL_NG!Q5+PPCL_Spot!Q5+GT_NG!Q5+GT_Spot!Q5+Bawana_NG!Q5+Bawana_RLNG!Q5+Bawana_Spot!Q5</f>
        <v>77.83950166112956</v>
      </c>
      <c r="G5" s="195">
        <f t="shared" si="1"/>
        <v>-0.10950166112957049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15.08</v>
      </c>
      <c r="J5" s="195">
        <f t="shared" si="2"/>
        <v>0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66.877641196013286</v>
      </c>
      <c r="M5" s="195">
        <f t="shared" si="3"/>
        <v>-2.7641196013291847E-2</v>
      </c>
      <c r="N5" s="194">
        <f>PPCL_NG!M5+PPCL_Spot!M5+GT_NG!M5+GT_Spot!M5+Bawana_NG!M5+Bawana_RLNG!M5+Bawana_Spot!M5</f>
        <v>92.52</v>
      </c>
      <c r="O5" s="194">
        <f>PPCL_NG!T5+PPCL_Spot!T5+GT_NG!T5+GT_Spot!T5+Bawana_NG!T5+Bawana_RLNG!T5+Bawana_Spot!T5</f>
        <v>92.662857142857149</v>
      </c>
      <c r="P5" s="195">
        <f t="shared" si="4"/>
        <v>-0.14285714285715301</v>
      </c>
      <c r="Q5" s="195">
        <f t="shared" si="5"/>
        <v>-0.48000000000000398</v>
      </c>
    </row>
    <row r="6" spans="1:17">
      <c r="A6" s="34" t="s">
        <v>48</v>
      </c>
      <c r="B6" s="194">
        <f>PPCL_NG!I6+PPCL_Spot!I6+GT_NG!I6+GT_Spot!I6+Bawana_NG!I6+Bawana_RLNG!I6+Bawana_Spot!I6</f>
        <v>157.78</v>
      </c>
      <c r="C6" s="194">
        <f>PPCL_NG!P6+PPCL_Spot!P6+GT_NG!P6+GT_Spot!P6+Bawana_NG!P6+Bawana_RLNG!P6+Bawana_Spot!P6</f>
        <v>157.97999999999999</v>
      </c>
      <c r="D6" s="195">
        <f t="shared" si="0"/>
        <v>-0.19999999999998863</v>
      </c>
      <c r="E6" s="194">
        <f>PPCL_NG!J6+PPCL_Spot!J6+GT_NG!J6+GT_Spot!J6+Bawana_NG!J6+Bawana_RLNG!J6+Bawana_Spot!J6</f>
        <v>77.72999999999999</v>
      </c>
      <c r="F6" s="194">
        <f>PPCL_NG!Q6+PPCL_Spot!Q6+GT_NG!Q6+GT_Spot!Q6+Bawana_NG!Q6+Bawana_RLNG!Q6+Bawana_Spot!Q6</f>
        <v>77.83950166112956</v>
      </c>
      <c r="G6" s="195">
        <f t="shared" si="1"/>
        <v>-0.10950166112957049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66.877641196013286</v>
      </c>
      <c r="M6" s="195">
        <f t="shared" si="3"/>
        <v>-2.7641196013291847E-2</v>
      </c>
      <c r="N6" s="194">
        <f>PPCL_NG!M6+PPCL_Spot!M6+GT_NG!M6+GT_Spot!M6+Bawana_NG!M6+Bawana_RLNG!M6+Bawana_Spot!M6</f>
        <v>92.52</v>
      </c>
      <c r="O6" s="194">
        <f>PPCL_NG!T6+PPCL_Spot!T6+GT_NG!T6+GT_Spot!T6+Bawana_NG!T6+Bawana_RLNG!T6+Bawana_Spot!T6</f>
        <v>92.662857142857149</v>
      </c>
      <c r="P6" s="195">
        <f t="shared" si="4"/>
        <v>-0.14285714285715301</v>
      </c>
      <c r="Q6" s="195">
        <f t="shared" si="5"/>
        <v>-0.48000000000000398</v>
      </c>
    </row>
    <row r="7" spans="1:17">
      <c r="A7" s="34" t="s">
        <v>49</v>
      </c>
      <c r="B7" s="194">
        <f>PPCL_NG!I7+PPCL_Spot!I7+GT_NG!I7+GT_Spot!I7+Bawana_NG!I7+Bawana_RLNG!I7+Bawana_Spot!I7</f>
        <v>157.78</v>
      </c>
      <c r="C7" s="194">
        <f>PPCL_NG!P7+PPCL_Spot!P7+GT_NG!P7+GT_Spot!P7+Bawana_NG!P7+Bawana_RLNG!P7+Bawana_Spot!P7</f>
        <v>157.97999999999999</v>
      </c>
      <c r="D7" s="195">
        <f t="shared" si="0"/>
        <v>-0.19999999999998863</v>
      </c>
      <c r="E7" s="194">
        <f>PPCL_NG!J7+PPCL_Spot!J7+GT_NG!J7+GT_Spot!J7+Bawana_NG!J7+Bawana_RLNG!J7+Bawana_Spot!J7</f>
        <v>77.72999999999999</v>
      </c>
      <c r="F7" s="194">
        <f>PPCL_NG!Q7+PPCL_Spot!Q7+GT_NG!Q7+GT_Spot!Q7+Bawana_NG!Q7+Bawana_RLNG!Q7+Bawana_Spot!Q7</f>
        <v>77.83950166112956</v>
      </c>
      <c r="G7" s="195">
        <f t="shared" si="1"/>
        <v>-0.10950166112957049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66.877641196013286</v>
      </c>
      <c r="M7" s="195">
        <f t="shared" si="3"/>
        <v>-2.7641196013291847E-2</v>
      </c>
      <c r="N7" s="194">
        <f>PPCL_NG!M7+PPCL_Spot!M7+GT_NG!M7+GT_Spot!M7+Bawana_NG!M7+Bawana_RLNG!M7+Bawana_Spot!M7</f>
        <v>92.52</v>
      </c>
      <c r="O7" s="194">
        <f>PPCL_NG!T7+PPCL_Spot!T7+GT_NG!T7+GT_Spot!T7+Bawana_NG!T7+Bawana_RLNG!T7+Bawana_Spot!T7</f>
        <v>92.662857142857149</v>
      </c>
      <c r="P7" s="195">
        <f t="shared" si="4"/>
        <v>-0.14285714285715301</v>
      </c>
      <c r="Q7" s="195">
        <f t="shared" si="5"/>
        <v>-0.48000000000000398</v>
      </c>
    </row>
    <row r="8" spans="1:17">
      <c r="A8" s="34" t="s">
        <v>50</v>
      </c>
      <c r="B8" s="194">
        <f>PPCL_NG!I8+PPCL_Spot!I8+GT_NG!I8+GT_Spot!I8+Bawana_NG!I8+Bawana_RLNG!I8+Bawana_Spot!I8</f>
        <v>157.78</v>
      </c>
      <c r="C8" s="194">
        <f>PPCL_NG!P8+PPCL_Spot!P8+GT_NG!P8+GT_Spot!P8+Bawana_NG!P8+Bawana_RLNG!P8+Bawana_Spot!P8</f>
        <v>157.97999999999999</v>
      </c>
      <c r="D8" s="195">
        <f t="shared" si="0"/>
        <v>-0.19999999999998863</v>
      </c>
      <c r="E8" s="194">
        <f>PPCL_NG!J8+PPCL_Spot!J8+GT_NG!J8+GT_Spot!J8+Bawana_NG!J8+Bawana_RLNG!J8+Bawana_Spot!J8</f>
        <v>77.72999999999999</v>
      </c>
      <c r="F8" s="194">
        <f>PPCL_NG!Q8+PPCL_Spot!Q8+GT_NG!Q8+GT_Spot!Q8+Bawana_NG!Q8+Bawana_RLNG!Q8+Bawana_Spot!Q8</f>
        <v>77.83950166112956</v>
      </c>
      <c r="G8" s="195">
        <f t="shared" si="1"/>
        <v>-0.10950166112957049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66.877641196013286</v>
      </c>
      <c r="M8" s="195">
        <f t="shared" si="3"/>
        <v>-2.7641196013291847E-2</v>
      </c>
      <c r="N8" s="194">
        <f>PPCL_NG!M8+PPCL_Spot!M8+GT_NG!M8+GT_Spot!M8+Bawana_NG!M8+Bawana_RLNG!M8+Bawana_Spot!M8</f>
        <v>92.52</v>
      </c>
      <c r="O8" s="194">
        <f>PPCL_NG!T8+PPCL_Spot!T8+GT_NG!T8+GT_Spot!T8+Bawana_NG!T8+Bawana_RLNG!T8+Bawana_Spot!T8</f>
        <v>92.662857142857149</v>
      </c>
      <c r="P8" s="195">
        <f t="shared" si="4"/>
        <v>-0.14285714285715301</v>
      </c>
      <c r="Q8" s="195">
        <f t="shared" si="5"/>
        <v>-0.48000000000000398</v>
      </c>
    </row>
    <row r="9" spans="1:17">
      <c r="A9" s="34" t="s">
        <v>51</v>
      </c>
      <c r="B9" s="194">
        <f>PPCL_NG!I9+PPCL_Spot!I9+GT_NG!I9+GT_Spot!I9+Bawana_NG!I9+Bawana_RLNG!I9+Bawana_Spot!I9</f>
        <v>157.78</v>
      </c>
      <c r="C9" s="194">
        <f>PPCL_NG!P9+PPCL_Spot!P9+GT_NG!P9+GT_Spot!P9+Bawana_NG!P9+Bawana_RLNG!P9+Bawana_Spot!P9</f>
        <v>157.97999999999999</v>
      </c>
      <c r="D9" s="195">
        <f t="shared" si="0"/>
        <v>-0.19999999999998863</v>
      </c>
      <c r="E9" s="194">
        <f>PPCL_NG!J9+PPCL_Spot!J9+GT_NG!J9+GT_Spot!J9+Bawana_NG!J9+Bawana_RLNG!J9+Bawana_Spot!J9</f>
        <v>77.72999999999999</v>
      </c>
      <c r="F9" s="194">
        <f>PPCL_NG!Q9+PPCL_Spot!Q9+GT_NG!Q9+GT_Spot!Q9+Bawana_NG!Q9+Bawana_RLNG!Q9+Bawana_Spot!Q9</f>
        <v>77.83950166112956</v>
      </c>
      <c r="G9" s="195">
        <f t="shared" si="1"/>
        <v>-0.10950166112957049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66.849999999999994</v>
      </c>
      <c r="L9" s="194">
        <f>PPCL_NG!S9+PPCL_Spot!S9+GT_NG!S9+GT_Spot!S9+Bawana_NG!S9+Bawana_RLNG!S9+Bawana_Spot!S9</f>
        <v>66.877641196013286</v>
      </c>
      <c r="M9" s="195">
        <f t="shared" si="3"/>
        <v>-2.7641196013291847E-2</v>
      </c>
      <c r="N9" s="194">
        <f>PPCL_NG!M9+PPCL_Spot!M9+GT_NG!M9+GT_Spot!M9+Bawana_NG!M9+Bawana_RLNG!M9+Bawana_Spot!M9</f>
        <v>92.52</v>
      </c>
      <c r="O9" s="194">
        <f>PPCL_NG!T9+PPCL_Spot!T9+GT_NG!T9+GT_Spot!T9+Bawana_NG!T9+Bawana_RLNG!T9+Bawana_Spot!T9</f>
        <v>92.662857142857149</v>
      </c>
      <c r="P9" s="195">
        <f t="shared" si="4"/>
        <v>-0.14285714285715301</v>
      </c>
      <c r="Q9" s="195">
        <f t="shared" si="5"/>
        <v>-0.48000000000000398</v>
      </c>
    </row>
    <row r="10" spans="1:17">
      <c r="A10" s="34" t="s">
        <v>52</v>
      </c>
      <c r="B10" s="194">
        <f>PPCL_NG!I10+PPCL_Spot!I10+GT_NG!I10+GT_Spot!I10+Bawana_NG!I10+Bawana_RLNG!I10+Bawana_Spot!I10</f>
        <v>157.78</v>
      </c>
      <c r="C10" s="194">
        <f>PPCL_NG!P10+PPCL_Spot!P10+GT_NG!P10+GT_Spot!P10+Bawana_NG!P10+Bawana_RLNG!P10+Bawana_Spot!P10</f>
        <v>157.97999999999999</v>
      </c>
      <c r="D10" s="195">
        <f t="shared" si="0"/>
        <v>-0.19999999999998863</v>
      </c>
      <c r="E10" s="194">
        <f>PPCL_NG!J10+PPCL_Spot!J10+GT_NG!J10+GT_Spot!J10+Bawana_NG!J10+Bawana_RLNG!J10+Bawana_Spot!J10</f>
        <v>77.72999999999999</v>
      </c>
      <c r="F10" s="194">
        <f>PPCL_NG!Q10+PPCL_Spot!Q10+GT_NG!Q10+GT_Spot!Q10+Bawana_NG!Q10+Bawana_RLNG!Q10+Bawana_Spot!Q10</f>
        <v>77.83950166112956</v>
      </c>
      <c r="G10" s="195">
        <f t="shared" si="1"/>
        <v>-0.10950166112957049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66.849999999999994</v>
      </c>
      <c r="L10" s="194">
        <f>PPCL_NG!S10+PPCL_Spot!S10+GT_NG!S10+GT_Spot!S10+Bawana_NG!S10+Bawana_RLNG!S10+Bawana_Spot!S10</f>
        <v>66.877641196013286</v>
      </c>
      <c r="M10" s="195">
        <f t="shared" si="3"/>
        <v>-2.7641196013291847E-2</v>
      </c>
      <c r="N10" s="194">
        <f>PPCL_NG!M10+PPCL_Spot!M10+GT_NG!M10+GT_Spot!M10+Bawana_NG!M10+Bawana_RLNG!M10+Bawana_Spot!M10</f>
        <v>92.52</v>
      </c>
      <c r="O10" s="194">
        <f>PPCL_NG!T10+PPCL_Spot!T10+GT_NG!T10+GT_Spot!T10+Bawana_NG!T10+Bawana_RLNG!T10+Bawana_Spot!T10</f>
        <v>92.662857142857149</v>
      </c>
      <c r="P10" s="195">
        <f t="shared" si="4"/>
        <v>-0.14285714285715301</v>
      </c>
      <c r="Q10" s="195">
        <f t="shared" si="5"/>
        <v>-0.48000000000000398</v>
      </c>
    </row>
    <row r="11" spans="1:17">
      <c r="A11" s="34" t="s">
        <v>53</v>
      </c>
      <c r="B11" s="194">
        <f>PPCL_NG!I11+PPCL_Spot!I11+GT_NG!I11+GT_Spot!I11+Bawana_NG!I11+Bawana_RLNG!I11+Bawana_Spot!I11</f>
        <v>157.20999999999998</v>
      </c>
      <c r="C11" s="194">
        <f>PPCL_NG!P11+PPCL_Spot!P11+GT_NG!P11+GT_Spot!P11+Bawana_NG!P11+Bawana_RLNG!P11+Bawana_Spot!P11</f>
        <v>157.41</v>
      </c>
      <c r="D11" s="195">
        <f t="shared" si="0"/>
        <v>-0.20000000000001705</v>
      </c>
      <c r="E11" s="194">
        <f>PPCL_NG!J11+PPCL_Spot!J11+GT_NG!J11+GT_Spot!J11+Bawana_NG!J11+Bawana_RLNG!J11+Bawana_Spot!J11</f>
        <v>77.41</v>
      </c>
      <c r="F11" s="194">
        <f>PPCL_NG!Q11+PPCL_Spot!Q11+GT_NG!Q11+GT_Spot!Q11+Bawana_NG!Q11+Bawana_RLNG!Q11+Bawana_Spot!Q11</f>
        <v>77.519501661129567</v>
      </c>
      <c r="G11" s="195">
        <f t="shared" si="1"/>
        <v>-0.10950166112957049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66.25</v>
      </c>
      <c r="L11" s="194">
        <f>PPCL_NG!S11+PPCL_Spot!S11+GT_NG!S11+GT_Spot!S11+Bawana_NG!S11+Bawana_RLNG!S11+Bawana_Spot!S11</f>
        <v>66.277641196013292</v>
      </c>
      <c r="M11" s="195">
        <f t="shared" si="3"/>
        <v>-2.7641196013291847E-2</v>
      </c>
      <c r="N11" s="194">
        <f>PPCL_NG!M11+PPCL_Spot!M11+GT_NG!M11+GT_Spot!M11+Bawana_NG!M11+Bawana_RLNG!M11+Bawana_Spot!M11</f>
        <v>92.14</v>
      </c>
      <c r="O11" s="194">
        <f>PPCL_NG!T11+PPCL_Spot!T11+GT_NG!T11+GT_Spot!T11+Bawana_NG!T11+Bawana_RLNG!T11+Bawana_Spot!T11</f>
        <v>92.282857142857154</v>
      </c>
      <c r="P11" s="195">
        <f t="shared" si="4"/>
        <v>-0.14285714285715301</v>
      </c>
      <c r="Q11" s="195">
        <f t="shared" si="5"/>
        <v>-0.4800000000000324</v>
      </c>
    </row>
    <row r="12" spans="1:17">
      <c r="A12" s="34" t="s">
        <v>54</v>
      </c>
      <c r="B12" s="194">
        <f>PPCL_NG!I12+PPCL_Spot!I12+GT_NG!I12+GT_Spot!I12+Bawana_NG!I12+Bawana_RLNG!I12+Bawana_Spot!I12</f>
        <v>157.20999999999998</v>
      </c>
      <c r="C12" s="194">
        <f>PPCL_NG!P12+PPCL_Spot!P12+GT_NG!P12+GT_Spot!P12+Bawana_NG!P12+Bawana_RLNG!P12+Bawana_Spot!P12</f>
        <v>157.41</v>
      </c>
      <c r="D12" s="195">
        <f t="shared" si="0"/>
        <v>-0.20000000000001705</v>
      </c>
      <c r="E12" s="194">
        <f>PPCL_NG!J12+PPCL_Spot!J12+GT_NG!J12+GT_Spot!J12+Bawana_NG!J12+Bawana_RLNG!J12+Bawana_Spot!J12</f>
        <v>77.41</v>
      </c>
      <c r="F12" s="194">
        <f>PPCL_NG!Q12+PPCL_Spot!Q12+GT_NG!Q12+GT_Spot!Q12+Bawana_NG!Q12+Bawana_RLNG!Q12+Bawana_Spot!Q12</f>
        <v>77.519501661129567</v>
      </c>
      <c r="G12" s="195">
        <f t="shared" si="1"/>
        <v>-0.10950166112957049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66.25</v>
      </c>
      <c r="L12" s="194">
        <f>PPCL_NG!S12+PPCL_Spot!S12+GT_NG!S12+GT_Spot!S12+Bawana_NG!S12+Bawana_RLNG!S12+Bawana_Spot!S12</f>
        <v>66.277641196013292</v>
      </c>
      <c r="M12" s="195">
        <f t="shared" si="3"/>
        <v>-2.7641196013291847E-2</v>
      </c>
      <c r="N12" s="194">
        <f>PPCL_NG!M12+PPCL_Spot!M12+GT_NG!M12+GT_Spot!M12+Bawana_NG!M12+Bawana_RLNG!M12+Bawana_Spot!M12</f>
        <v>92.14</v>
      </c>
      <c r="O12" s="194">
        <f>PPCL_NG!T12+PPCL_Spot!T12+GT_NG!T12+GT_Spot!T12+Bawana_NG!T12+Bawana_RLNG!T12+Bawana_Spot!T12</f>
        <v>92.282857142857154</v>
      </c>
      <c r="P12" s="195">
        <f t="shared" si="4"/>
        <v>-0.14285714285715301</v>
      </c>
      <c r="Q12" s="195">
        <f t="shared" si="5"/>
        <v>-0.4800000000000324</v>
      </c>
    </row>
    <row r="13" spans="1:17">
      <c r="A13" s="34" t="s">
        <v>55</v>
      </c>
      <c r="B13" s="194">
        <f>PPCL_NG!I13+PPCL_Spot!I13+GT_NG!I13+GT_Spot!I13+Bawana_NG!I13+Bawana_RLNG!I13+Bawana_Spot!I13</f>
        <v>157.20999999999998</v>
      </c>
      <c r="C13" s="194">
        <f>PPCL_NG!P13+PPCL_Spot!P13+GT_NG!P13+GT_Spot!P13+Bawana_NG!P13+Bawana_RLNG!P13+Bawana_Spot!P13</f>
        <v>157.41</v>
      </c>
      <c r="D13" s="195">
        <f t="shared" si="0"/>
        <v>-0.20000000000001705</v>
      </c>
      <c r="E13" s="194">
        <f>PPCL_NG!J13+PPCL_Spot!J13+GT_NG!J13+GT_Spot!J13+Bawana_NG!J13+Bawana_RLNG!J13+Bawana_Spot!J13</f>
        <v>77.41</v>
      </c>
      <c r="F13" s="194">
        <f>PPCL_NG!Q13+PPCL_Spot!Q13+GT_NG!Q13+GT_Spot!Q13+Bawana_NG!Q13+Bawana_RLNG!Q13+Bawana_Spot!Q13</f>
        <v>77.519501661129567</v>
      </c>
      <c r="G13" s="195">
        <f t="shared" si="1"/>
        <v>-0.10950166112957049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14.95</v>
      </c>
      <c r="J13" s="195">
        <f t="shared" si="2"/>
        <v>0</v>
      </c>
      <c r="K13" s="194">
        <f>PPCL_NG!L13+PPCL_Spot!L13+GT_NG!L13+GT_Spot!L13+Bawana_NG!L13+Bawana_RLNG!L13+Bawana_Spot!L13</f>
        <v>66.25</v>
      </c>
      <c r="L13" s="194">
        <f>PPCL_NG!S13+PPCL_Spot!S13+GT_NG!S13+GT_Spot!S13+Bawana_NG!S13+Bawana_RLNG!S13+Bawana_Spot!S13</f>
        <v>66.277641196013292</v>
      </c>
      <c r="M13" s="195">
        <f t="shared" si="3"/>
        <v>-2.7641196013291847E-2</v>
      </c>
      <c r="N13" s="194">
        <f>PPCL_NG!M13+PPCL_Spot!M13+GT_NG!M13+GT_Spot!M13+Bawana_NG!M13+Bawana_RLNG!M13+Bawana_Spot!M13</f>
        <v>92.14</v>
      </c>
      <c r="O13" s="194">
        <f>PPCL_NG!T13+PPCL_Spot!T13+GT_NG!T13+GT_Spot!T13+Bawana_NG!T13+Bawana_RLNG!T13+Bawana_Spot!T13</f>
        <v>92.282857142857154</v>
      </c>
      <c r="P13" s="195">
        <f t="shared" si="4"/>
        <v>-0.14285714285715301</v>
      </c>
      <c r="Q13" s="195">
        <f t="shared" si="5"/>
        <v>-0.4800000000000324</v>
      </c>
    </row>
    <row r="14" spans="1:17">
      <c r="A14" s="34" t="s">
        <v>56</v>
      </c>
      <c r="B14" s="194">
        <f>PPCL_NG!I14+PPCL_Spot!I14+GT_NG!I14+GT_Spot!I14+Bawana_NG!I14+Bawana_RLNG!I14+Bawana_Spot!I14</f>
        <v>157.20999999999998</v>
      </c>
      <c r="C14" s="194">
        <f>PPCL_NG!P14+PPCL_Spot!P14+GT_NG!P14+GT_Spot!P14+Bawana_NG!P14+Bawana_RLNG!P14+Bawana_Spot!P14</f>
        <v>157.41</v>
      </c>
      <c r="D14" s="195">
        <f t="shared" si="0"/>
        <v>-0.20000000000001705</v>
      </c>
      <c r="E14" s="194">
        <f>PPCL_NG!J14+PPCL_Spot!J14+GT_NG!J14+GT_Spot!J14+Bawana_NG!J14+Bawana_RLNG!J14+Bawana_Spot!J14</f>
        <v>77.41</v>
      </c>
      <c r="F14" s="194">
        <f>PPCL_NG!Q14+PPCL_Spot!Q14+GT_NG!Q14+GT_Spot!Q14+Bawana_NG!Q14+Bawana_RLNG!Q14+Bawana_Spot!Q14</f>
        <v>77.519501661129567</v>
      </c>
      <c r="G14" s="195">
        <f t="shared" si="1"/>
        <v>-0.10950166112957049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14.95</v>
      </c>
      <c r="J14" s="195">
        <f t="shared" si="2"/>
        <v>0</v>
      </c>
      <c r="K14" s="194">
        <f>PPCL_NG!L14+PPCL_Spot!L14+GT_NG!L14+GT_Spot!L14+Bawana_NG!L14+Bawana_RLNG!L14+Bawana_Spot!L14</f>
        <v>66.25</v>
      </c>
      <c r="L14" s="194">
        <f>PPCL_NG!S14+PPCL_Spot!S14+GT_NG!S14+GT_Spot!S14+Bawana_NG!S14+Bawana_RLNG!S14+Bawana_Spot!S14</f>
        <v>66.277641196013292</v>
      </c>
      <c r="M14" s="195">
        <f t="shared" si="3"/>
        <v>-2.7641196013291847E-2</v>
      </c>
      <c r="N14" s="194">
        <f>PPCL_NG!M14+PPCL_Spot!M14+GT_NG!M14+GT_Spot!M14+Bawana_NG!M14+Bawana_RLNG!M14+Bawana_Spot!M14</f>
        <v>92.14</v>
      </c>
      <c r="O14" s="194">
        <f>PPCL_NG!T14+PPCL_Spot!T14+GT_NG!T14+GT_Spot!T14+Bawana_NG!T14+Bawana_RLNG!T14+Bawana_Spot!T14</f>
        <v>92.282857142857154</v>
      </c>
      <c r="P14" s="195">
        <f t="shared" si="4"/>
        <v>-0.14285714285715301</v>
      </c>
      <c r="Q14" s="195">
        <f t="shared" si="5"/>
        <v>-0.4800000000000324</v>
      </c>
    </row>
    <row r="15" spans="1:17">
      <c r="A15" s="34" t="s">
        <v>57</v>
      </c>
      <c r="B15" s="194">
        <f>PPCL_NG!I15+PPCL_Spot!I15+GT_NG!I15+GT_Spot!I15+Bawana_NG!I15+Bawana_RLNG!I15+Bawana_Spot!I15</f>
        <v>157.20999999999998</v>
      </c>
      <c r="C15" s="194">
        <f>PPCL_NG!P15+PPCL_Spot!P15+GT_NG!P15+GT_Spot!P15+Bawana_NG!P15+Bawana_RLNG!P15+Bawana_Spot!P15</f>
        <v>157.41</v>
      </c>
      <c r="D15" s="195">
        <f t="shared" si="0"/>
        <v>-0.20000000000001705</v>
      </c>
      <c r="E15" s="194">
        <f>PPCL_NG!J15+PPCL_Spot!J15+GT_NG!J15+GT_Spot!J15+Bawana_NG!J15+Bawana_RLNG!J15+Bawana_Spot!J15</f>
        <v>77.41</v>
      </c>
      <c r="F15" s="194">
        <f>PPCL_NG!Q15+PPCL_Spot!Q15+GT_NG!Q15+GT_Spot!Q15+Bawana_NG!Q15+Bawana_RLNG!Q15+Bawana_Spot!Q15</f>
        <v>77.519501661129567</v>
      </c>
      <c r="G15" s="195">
        <f t="shared" si="1"/>
        <v>-0.10950166112957049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14.95</v>
      </c>
      <c r="J15" s="195">
        <f t="shared" si="2"/>
        <v>0</v>
      </c>
      <c r="K15" s="194">
        <f>PPCL_NG!L15+PPCL_Spot!L15+GT_NG!L15+GT_Spot!L15+Bawana_NG!L15+Bawana_RLNG!L15+Bawana_Spot!L15</f>
        <v>66.25</v>
      </c>
      <c r="L15" s="194">
        <f>PPCL_NG!S15+PPCL_Spot!S15+GT_NG!S15+GT_Spot!S15+Bawana_NG!S15+Bawana_RLNG!S15+Bawana_Spot!S15</f>
        <v>66.277641196013292</v>
      </c>
      <c r="M15" s="195">
        <f t="shared" si="3"/>
        <v>-2.7641196013291847E-2</v>
      </c>
      <c r="N15" s="194">
        <f>PPCL_NG!M15+PPCL_Spot!M15+GT_NG!M15+GT_Spot!M15+Bawana_NG!M15+Bawana_RLNG!M15+Bawana_Spot!M15</f>
        <v>92.14</v>
      </c>
      <c r="O15" s="194">
        <f>PPCL_NG!T15+PPCL_Spot!T15+GT_NG!T15+GT_Spot!T15+Bawana_NG!T15+Bawana_RLNG!T15+Bawana_Spot!T15</f>
        <v>92.282857142857154</v>
      </c>
      <c r="P15" s="195">
        <f t="shared" si="4"/>
        <v>-0.14285714285715301</v>
      </c>
      <c r="Q15" s="195">
        <f t="shared" si="5"/>
        <v>-0.4800000000000324</v>
      </c>
    </row>
    <row r="16" spans="1:17">
      <c r="A16" s="34" t="s">
        <v>58</v>
      </c>
      <c r="B16" s="194">
        <f>PPCL_NG!I16+PPCL_Spot!I16+GT_NG!I16+GT_Spot!I16+Bawana_NG!I16+Bawana_RLNG!I16+Bawana_Spot!I16</f>
        <v>157.20999999999998</v>
      </c>
      <c r="C16" s="194">
        <f>PPCL_NG!P16+PPCL_Spot!P16+GT_NG!P16+GT_Spot!P16+Bawana_NG!P16+Bawana_RLNG!P16+Bawana_Spot!P16</f>
        <v>157.41</v>
      </c>
      <c r="D16" s="195">
        <f t="shared" si="0"/>
        <v>-0.20000000000001705</v>
      </c>
      <c r="E16" s="194">
        <f>PPCL_NG!J16+PPCL_Spot!J16+GT_NG!J16+GT_Spot!J16+Bawana_NG!J16+Bawana_RLNG!J16+Bawana_Spot!J16</f>
        <v>77.41</v>
      </c>
      <c r="F16" s="194">
        <f>PPCL_NG!Q16+PPCL_Spot!Q16+GT_NG!Q16+GT_Spot!Q16+Bawana_NG!Q16+Bawana_RLNG!Q16+Bawana_Spot!Q16</f>
        <v>77.519501661129567</v>
      </c>
      <c r="G16" s="195">
        <f t="shared" si="1"/>
        <v>-0.10950166112957049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66.25</v>
      </c>
      <c r="L16" s="194">
        <f>PPCL_NG!S16+PPCL_Spot!S16+GT_NG!S16+GT_Spot!S16+Bawana_NG!S16+Bawana_RLNG!S16+Bawana_Spot!S16</f>
        <v>66.277641196013292</v>
      </c>
      <c r="M16" s="195">
        <f t="shared" si="3"/>
        <v>-2.7641196013291847E-2</v>
      </c>
      <c r="N16" s="194">
        <f>PPCL_NG!M16+PPCL_Spot!M16+GT_NG!M16+GT_Spot!M16+Bawana_NG!M16+Bawana_RLNG!M16+Bawana_Spot!M16</f>
        <v>92.14</v>
      </c>
      <c r="O16" s="194">
        <f>PPCL_NG!T16+PPCL_Spot!T16+GT_NG!T16+GT_Spot!T16+Bawana_NG!T16+Bawana_RLNG!T16+Bawana_Spot!T16</f>
        <v>92.282857142857154</v>
      </c>
      <c r="P16" s="195">
        <f t="shared" si="4"/>
        <v>-0.14285714285715301</v>
      </c>
      <c r="Q16" s="195">
        <f t="shared" si="5"/>
        <v>-0.4800000000000324</v>
      </c>
    </row>
    <row r="17" spans="1:17">
      <c r="A17" s="34" t="s">
        <v>59</v>
      </c>
      <c r="B17" s="194">
        <f>PPCL_NG!I17+PPCL_Spot!I17+GT_NG!I17+GT_Spot!I17+Bawana_NG!I17+Bawana_RLNG!I17+Bawana_Spot!I17</f>
        <v>157.20999999999998</v>
      </c>
      <c r="C17" s="194">
        <f>PPCL_NG!P17+PPCL_Spot!P17+GT_NG!P17+GT_Spot!P17+Bawana_NG!P17+Bawana_RLNG!P17+Bawana_Spot!P17</f>
        <v>157.41</v>
      </c>
      <c r="D17" s="195">
        <f t="shared" si="0"/>
        <v>-0.20000000000001705</v>
      </c>
      <c r="E17" s="194">
        <f>PPCL_NG!J17+PPCL_Spot!J17+GT_NG!J17+GT_Spot!J17+Bawana_NG!J17+Bawana_RLNG!J17+Bawana_Spot!J17</f>
        <v>77.41</v>
      </c>
      <c r="F17" s="194">
        <f>PPCL_NG!Q17+PPCL_Spot!Q17+GT_NG!Q17+GT_Spot!Q17+Bawana_NG!Q17+Bawana_RLNG!Q17+Bawana_Spot!Q17</f>
        <v>77.519501661129567</v>
      </c>
      <c r="G17" s="195">
        <f t="shared" si="1"/>
        <v>-0.10950166112957049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66.25</v>
      </c>
      <c r="L17" s="194">
        <f>PPCL_NG!S17+PPCL_Spot!S17+GT_NG!S17+GT_Spot!S17+Bawana_NG!S17+Bawana_RLNG!S17+Bawana_Spot!S17</f>
        <v>66.277641196013292</v>
      </c>
      <c r="M17" s="195">
        <f t="shared" si="3"/>
        <v>-2.7641196013291847E-2</v>
      </c>
      <c r="N17" s="194">
        <f>PPCL_NG!M17+PPCL_Spot!M17+GT_NG!M17+GT_Spot!M17+Bawana_NG!M17+Bawana_RLNG!M17+Bawana_Spot!M17</f>
        <v>92.14</v>
      </c>
      <c r="O17" s="194">
        <f>PPCL_NG!T17+PPCL_Spot!T17+GT_NG!T17+GT_Spot!T17+Bawana_NG!T17+Bawana_RLNG!T17+Bawana_Spot!T17</f>
        <v>92.282857142857154</v>
      </c>
      <c r="P17" s="195">
        <f t="shared" si="4"/>
        <v>-0.14285714285715301</v>
      </c>
      <c r="Q17" s="195">
        <f t="shared" si="5"/>
        <v>-0.4800000000000324</v>
      </c>
    </row>
    <row r="18" spans="1:17">
      <c r="A18" s="34" t="s">
        <v>60</v>
      </c>
      <c r="B18" s="194">
        <f>PPCL_NG!I18+PPCL_Spot!I18+GT_NG!I18+GT_Spot!I18+Bawana_NG!I18+Bawana_RLNG!I18+Bawana_Spot!I18</f>
        <v>157.20999999999998</v>
      </c>
      <c r="C18" s="194">
        <f>PPCL_NG!P18+PPCL_Spot!P18+GT_NG!P18+GT_Spot!P18+Bawana_NG!P18+Bawana_RLNG!P18+Bawana_Spot!P18</f>
        <v>157.41</v>
      </c>
      <c r="D18" s="195">
        <f t="shared" si="0"/>
        <v>-0.20000000000001705</v>
      </c>
      <c r="E18" s="194">
        <f>PPCL_NG!J18+PPCL_Spot!J18+GT_NG!J18+GT_Spot!J18+Bawana_NG!J18+Bawana_RLNG!J18+Bawana_Spot!J18</f>
        <v>77.41</v>
      </c>
      <c r="F18" s="194">
        <f>PPCL_NG!Q18+PPCL_Spot!Q18+GT_NG!Q18+GT_Spot!Q18+Bawana_NG!Q18+Bawana_RLNG!Q18+Bawana_Spot!Q18</f>
        <v>77.519501661129567</v>
      </c>
      <c r="G18" s="195">
        <f t="shared" si="1"/>
        <v>-0.10950166112957049</v>
      </c>
      <c r="H18" s="194">
        <f>PPCL_NG!K18+PPCL_Spot!K18+GT_NG!K18+GT_Spot!K18+Bawana_NG!K18+Bawana_RLNG!K18+Bawana_Spot!K18</f>
        <v>14.95</v>
      </c>
      <c r="I18" s="194">
        <f>PPCL_NG!R18+PPCL_Spot!R18+GT_NG!R18+GT_Spot!R18+Bawana_NG!R18+Bawana_RLNG!R18+Bawana_Spot!R18</f>
        <v>14.95</v>
      </c>
      <c r="J18" s="195">
        <f t="shared" si="2"/>
        <v>0</v>
      </c>
      <c r="K18" s="194">
        <f>PPCL_NG!L18+PPCL_Spot!L18+GT_NG!L18+GT_Spot!L18+Bawana_NG!L18+Bawana_RLNG!L18+Bawana_Spot!L18</f>
        <v>66.25</v>
      </c>
      <c r="L18" s="194">
        <f>PPCL_NG!S18+PPCL_Spot!S18+GT_NG!S18+GT_Spot!S18+Bawana_NG!S18+Bawana_RLNG!S18+Bawana_Spot!S18</f>
        <v>66.277641196013292</v>
      </c>
      <c r="M18" s="195">
        <f t="shared" si="3"/>
        <v>-2.7641196013291847E-2</v>
      </c>
      <c r="N18" s="194">
        <f>PPCL_NG!M18+PPCL_Spot!M18+GT_NG!M18+GT_Spot!M18+Bawana_NG!M18+Bawana_RLNG!M18+Bawana_Spot!M18</f>
        <v>92.14</v>
      </c>
      <c r="O18" s="194">
        <f>PPCL_NG!T18+PPCL_Spot!T18+GT_NG!T18+GT_Spot!T18+Bawana_NG!T18+Bawana_RLNG!T18+Bawana_Spot!T18</f>
        <v>92.282857142857154</v>
      </c>
      <c r="P18" s="195">
        <f t="shared" si="4"/>
        <v>-0.14285714285715301</v>
      </c>
      <c r="Q18" s="195">
        <f t="shared" si="5"/>
        <v>-0.4800000000000324</v>
      </c>
    </row>
    <row r="19" spans="1:17">
      <c r="A19" s="34" t="s">
        <v>61</v>
      </c>
      <c r="B19" s="194">
        <f>PPCL_NG!I19+PPCL_Spot!I19+GT_NG!I19+GT_Spot!I19+Bawana_NG!I19+Bawana_RLNG!I19+Bawana_Spot!I19</f>
        <v>157.65</v>
      </c>
      <c r="C19" s="194">
        <f>PPCL_NG!P19+PPCL_Spot!P19+GT_NG!P19+GT_Spot!P19+Bawana_NG!P19+Bawana_RLNG!P19+Bawana_Spot!P19</f>
        <v>157.8545297763406</v>
      </c>
      <c r="D19" s="195">
        <f t="shared" si="0"/>
        <v>-0.20452977634059266</v>
      </c>
      <c r="E19" s="194">
        <f>PPCL_NG!J19+PPCL_Spot!J19+GT_NG!J19+GT_Spot!J19+Bawana_NG!J19+Bawana_RLNG!J19+Bawana_Spot!J19</f>
        <v>77.650000000000006</v>
      </c>
      <c r="F19" s="194">
        <f>PPCL_NG!Q19+PPCL_Spot!Q19+GT_NG!Q19+GT_Spot!Q19+Bawana_NG!Q19+Bawana_RLNG!Q19+Bawana_Spot!Q19</f>
        <v>77.761969819455672</v>
      </c>
      <c r="G19" s="195">
        <f t="shared" si="1"/>
        <v>-0.1119698194556662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14.95</v>
      </c>
      <c r="J19" s="195">
        <f t="shared" si="2"/>
        <v>0</v>
      </c>
      <c r="K19" s="194">
        <f>PPCL_NG!L19+PPCL_Spot!L19+GT_NG!L19+GT_Spot!L19+Bawana_NG!L19+Bawana_RLNG!L19+Bawana_Spot!L19</f>
        <v>66.25</v>
      </c>
      <c r="L19" s="194">
        <f>PPCL_NG!S19+PPCL_Spot!S19+GT_NG!S19+GT_Spot!S19+Bawana_NG!S19+Bawana_RLNG!S19+Bawana_Spot!S19</f>
        <v>66.277464295338177</v>
      </c>
      <c r="M19" s="195">
        <f t="shared" si="3"/>
        <v>-2.746429533817718E-2</v>
      </c>
      <c r="N19" s="194">
        <f>PPCL_NG!M19+PPCL_Spot!M19+GT_NG!M19+GT_Spot!M19+Bawana_NG!M19+Bawana_RLNG!M19+Bawana_Spot!M19</f>
        <v>92.45</v>
      </c>
      <c r="O19" s="194">
        <f>PPCL_NG!T19+PPCL_Spot!T19+GT_NG!T19+GT_Spot!T19+Bawana_NG!T19+Bawana_RLNG!T19+Bawana_Spot!T19</f>
        <v>92.596036108865533</v>
      </c>
      <c r="P19" s="195">
        <f t="shared" si="4"/>
        <v>-0.14603610886553042</v>
      </c>
      <c r="Q19" s="195">
        <f t="shared" si="5"/>
        <v>-0.48999999999996646</v>
      </c>
    </row>
    <row r="20" spans="1:17">
      <c r="A20" s="34" t="s">
        <v>62</v>
      </c>
      <c r="B20" s="194">
        <f>PPCL_NG!I20+PPCL_Spot!I20+GT_NG!I20+GT_Spot!I20+Bawana_NG!I20+Bawana_RLNG!I20+Bawana_Spot!I20</f>
        <v>157.65</v>
      </c>
      <c r="C20" s="194">
        <f>PPCL_NG!P20+PPCL_Spot!P20+GT_NG!P20+GT_Spot!P20+Bawana_NG!P20+Bawana_RLNG!P20+Bawana_Spot!P20</f>
        <v>157.8545297763406</v>
      </c>
      <c r="D20" s="195">
        <f t="shared" si="0"/>
        <v>-0.20452977634059266</v>
      </c>
      <c r="E20" s="194">
        <f>PPCL_NG!J20+PPCL_Spot!J20+GT_NG!J20+GT_Spot!J20+Bawana_NG!J20+Bawana_RLNG!J20+Bawana_Spot!J20</f>
        <v>77.650000000000006</v>
      </c>
      <c r="F20" s="194">
        <f>PPCL_NG!Q20+PPCL_Spot!Q20+GT_NG!Q20+GT_Spot!Q20+Bawana_NG!Q20+Bawana_RLNG!Q20+Bawana_Spot!Q20</f>
        <v>77.761969819455672</v>
      </c>
      <c r="G20" s="195">
        <f t="shared" si="1"/>
        <v>-0.1119698194556662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14.95</v>
      </c>
      <c r="J20" s="195">
        <f t="shared" si="2"/>
        <v>0</v>
      </c>
      <c r="K20" s="194">
        <f>PPCL_NG!L20+PPCL_Spot!L20+GT_NG!L20+GT_Spot!L20+Bawana_NG!L20+Bawana_RLNG!L20+Bawana_Spot!L20</f>
        <v>66.25</v>
      </c>
      <c r="L20" s="194">
        <f>PPCL_NG!S20+PPCL_Spot!S20+GT_NG!S20+GT_Spot!S20+Bawana_NG!S20+Bawana_RLNG!S20+Bawana_Spot!S20</f>
        <v>66.277464295338177</v>
      </c>
      <c r="M20" s="195">
        <f t="shared" si="3"/>
        <v>-2.746429533817718E-2</v>
      </c>
      <c r="N20" s="194">
        <f>PPCL_NG!M20+PPCL_Spot!M20+GT_NG!M20+GT_Spot!M20+Bawana_NG!M20+Bawana_RLNG!M20+Bawana_Spot!M20</f>
        <v>92.45</v>
      </c>
      <c r="O20" s="194">
        <f>PPCL_NG!T20+PPCL_Spot!T20+GT_NG!T20+GT_Spot!T20+Bawana_NG!T20+Bawana_RLNG!T20+Bawana_Spot!T20</f>
        <v>92.596036108865533</v>
      </c>
      <c r="P20" s="195">
        <f t="shared" si="4"/>
        <v>-0.14603610886553042</v>
      </c>
      <c r="Q20" s="195">
        <f t="shared" si="5"/>
        <v>-0.48999999999996646</v>
      </c>
    </row>
    <row r="21" spans="1:17">
      <c r="A21" s="34" t="s">
        <v>63</v>
      </c>
      <c r="B21" s="194">
        <f>PPCL_NG!I21+PPCL_Spot!I21+GT_NG!I21+GT_Spot!I21+Bawana_NG!I21+Bawana_RLNG!I21+Bawana_Spot!I21</f>
        <v>157.65</v>
      </c>
      <c r="C21" s="194">
        <f>PPCL_NG!P21+PPCL_Spot!P21+GT_NG!P21+GT_Spot!P21+Bawana_NG!P21+Bawana_RLNG!P21+Bawana_Spot!P21</f>
        <v>157.8545297763406</v>
      </c>
      <c r="D21" s="195">
        <f t="shared" si="0"/>
        <v>-0.20452977634059266</v>
      </c>
      <c r="E21" s="194">
        <f>PPCL_NG!J21+PPCL_Spot!J21+GT_NG!J21+GT_Spot!J21+Bawana_NG!J21+Bawana_RLNG!J21+Bawana_Spot!J21</f>
        <v>77.650000000000006</v>
      </c>
      <c r="F21" s="194">
        <f>PPCL_NG!Q21+PPCL_Spot!Q21+GT_NG!Q21+GT_Spot!Q21+Bawana_NG!Q21+Bawana_RLNG!Q21+Bawana_Spot!Q21</f>
        <v>77.761969819455672</v>
      </c>
      <c r="G21" s="195">
        <f t="shared" si="1"/>
        <v>-0.1119698194556662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66.25</v>
      </c>
      <c r="L21" s="194">
        <f>PPCL_NG!S21+PPCL_Spot!S21+GT_NG!S21+GT_Spot!S21+Bawana_NG!S21+Bawana_RLNG!S21+Bawana_Spot!S21</f>
        <v>66.277464295338177</v>
      </c>
      <c r="M21" s="195">
        <f t="shared" si="3"/>
        <v>-2.746429533817718E-2</v>
      </c>
      <c r="N21" s="194">
        <f>PPCL_NG!M21+PPCL_Spot!M21+GT_NG!M21+GT_Spot!M21+Bawana_NG!M21+Bawana_RLNG!M21+Bawana_Spot!M21</f>
        <v>92.45</v>
      </c>
      <c r="O21" s="194">
        <f>PPCL_NG!T21+PPCL_Spot!T21+GT_NG!T21+GT_Spot!T21+Bawana_NG!T21+Bawana_RLNG!T21+Bawana_Spot!T21</f>
        <v>92.596036108865533</v>
      </c>
      <c r="P21" s="195">
        <f t="shared" si="4"/>
        <v>-0.14603610886553042</v>
      </c>
      <c r="Q21" s="195">
        <f t="shared" si="5"/>
        <v>-0.48999999999996646</v>
      </c>
    </row>
    <row r="22" spans="1:17">
      <c r="A22" s="34" t="s">
        <v>64</v>
      </c>
      <c r="B22" s="194">
        <f>PPCL_NG!I22+PPCL_Spot!I22+GT_NG!I22+GT_Spot!I22+Bawana_NG!I22+Bawana_RLNG!I22+Bawana_Spot!I22</f>
        <v>157.65</v>
      </c>
      <c r="C22" s="194">
        <f>PPCL_NG!P22+PPCL_Spot!P22+GT_NG!P22+GT_Spot!P22+Bawana_NG!P22+Bawana_RLNG!P22+Bawana_Spot!P22</f>
        <v>157.8545297763406</v>
      </c>
      <c r="D22" s="195">
        <f t="shared" si="0"/>
        <v>-0.20452977634059266</v>
      </c>
      <c r="E22" s="194">
        <f>PPCL_NG!J22+PPCL_Spot!J22+GT_NG!J22+GT_Spot!J22+Bawana_NG!J22+Bawana_RLNG!J22+Bawana_Spot!J22</f>
        <v>77.650000000000006</v>
      </c>
      <c r="F22" s="194">
        <f>PPCL_NG!Q22+PPCL_Spot!Q22+GT_NG!Q22+GT_Spot!Q22+Bawana_NG!Q22+Bawana_RLNG!Q22+Bawana_Spot!Q22</f>
        <v>77.761969819455672</v>
      </c>
      <c r="G22" s="195">
        <f t="shared" si="1"/>
        <v>-0.1119698194556662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66.25</v>
      </c>
      <c r="L22" s="194">
        <f>PPCL_NG!S22+PPCL_Spot!S22+GT_NG!S22+GT_Spot!S22+Bawana_NG!S22+Bawana_RLNG!S22+Bawana_Spot!S22</f>
        <v>66.277464295338177</v>
      </c>
      <c r="M22" s="195">
        <f t="shared" si="3"/>
        <v>-2.746429533817718E-2</v>
      </c>
      <c r="N22" s="194">
        <f>PPCL_NG!M22+PPCL_Spot!M22+GT_NG!M22+GT_Spot!M22+Bawana_NG!M22+Bawana_RLNG!M22+Bawana_Spot!M22</f>
        <v>92.45</v>
      </c>
      <c r="O22" s="194">
        <f>PPCL_NG!T22+PPCL_Spot!T22+GT_NG!T22+GT_Spot!T22+Bawana_NG!T22+Bawana_RLNG!T22+Bawana_Spot!T22</f>
        <v>92.596036108865533</v>
      </c>
      <c r="P22" s="195">
        <f t="shared" si="4"/>
        <v>-0.14603610886553042</v>
      </c>
      <c r="Q22" s="195">
        <f t="shared" si="5"/>
        <v>-0.48999999999996646</v>
      </c>
    </row>
    <row r="23" spans="1:17">
      <c r="A23" s="34" t="s">
        <v>65</v>
      </c>
      <c r="B23" s="194">
        <f>PPCL_NG!I23+PPCL_Spot!I23+GT_NG!I23+GT_Spot!I23+Bawana_NG!I23+Bawana_RLNG!I23+Bawana_Spot!I23</f>
        <v>157.65</v>
      </c>
      <c r="C23" s="194">
        <f>PPCL_NG!P23+PPCL_Spot!P23+GT_NG!P23+GT_Spot!P23+Bawana_NG!P23+Bawana_RLNG!P23+Bawana_Spot!P23</f>
        <v>157.8545297763406</v>
      </c>
      <c r="D23" s="195">
        <f t="shared" si="0"/>
        <v>-0.20452977634059266</v>
      </c>
      <c r="E23" s="194">
        <f>PPCL_NG!J23+PPCL_Spot!J23+GT_NG!J23+GT_Spot!J23+Bawana_NG!J23+Bawana_RLNG!J23+Bawana_Spot!J23</f>
        <v>77.650000000000006</v>
      </c>
      <c r="F23" s="194">
        <f>PPCL_NG!Q23+PPCL_Spot!Q23+GT_NG!Q23+GT_Spot!Q23+Bawana_NG!Q23+Bawana_RLNG!Q23+Bawana_Spot!Q23</f>
        <v>77.761969819455672</v>
      </c>
      <c r="G23" s="195">
        <f t="shared" si="1"/>
        <v>-0.1119698194556662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66.25</v>
      </c>
      <c r="L23" s="194">
        <f>PPCL_NG!S23+PPCL_Spot!S23+GT_NG!S23+GT_Spot!S23+Bawana_NG!S23+Bawana_RLNG!S23+Bawana_Spot!S23</f>
        <v>66.277464295338177</v>
      </c>
      <c r="M23" s="195">
        <f t="shared" si="3"/>
        <v>-2.746429533817718E-2</v>
      </c>
      <c r="N23" s="194">
        <f>PPCL_NG!M23+PPCL_Spot!M23+GT_NG!M23+GT_Spot!M23+Bawana_NG!M23+Bawana_RLNG!M23+Bawana_Spot!M23</f>
        <v>92.45</v>
      </c>
      <c r="O23" s="194">
        <f>PPCL_NG!T23+PPCL_Spot!T23+GT_NG!T23+GT_Spot!T23+Bawana_NG!T23+Bawana_RLNG!T23+Bawana_Spot!T23</f>
        <v>92.596036108865533</v>
      </c>
      <c r="P23" s="195">
        <f t="shared" si="4"/>
        <v>-0.14603610886553042</v>
      </c>
      <c r="Q23" s="195">
        <f t="shared" si="5"/>
        <v>-0.48999999999996646</v>
      </c>
    </row>
    <row r="24" spans="1:17">
      <c r="A24" s="34" t="s">
        <v>66</v>
      </c>
      <c r="B24" s="194">
        <f>PPCL_NG!I24+PPCL_Spot!I24+GT_NG!I24+GT_Spot!I24+Bawana_NG!I24+Bawana_RLNG!I24+Bawana_Spot!I24</f>
        <v>157.65</v>
      </c>
      <c r="C24" s="194">
        <f>PPCL_NG!P24+PPCL_Spot!P24+GT_NG!P24+GT_Spot!P24+Bawana_NG!P24+Bawana_RLNG!P24+Bawana_Spot!P24</f>
        <v>157.8545297763406</v>
      </c>
      <c r="D24" s="195">
        <f t="shared" si="0"/>
        <v>-0.20452977634059266</v>
      </c>
      <c r="E24" s="194">
        <f>PPCL_NG!J24+PPCL_Spot!J24+GT_NG!J24+GT_Spot!J24+Bawana_NG!J24+Bawana_RLNG!J24+Bawana_Spot!J24</f>
        <v>77.650000000000006</v>
      </c>
      <c r="F24" s="194">
        <f>PPCL_NG!Q24+PPCL_Spot!Q24+GT_NG!Q24+GT_Spot!Q24+Bawana_NG!Q24+Bawana_RLNG!Q24+Bawana_Spot!Q24</f>
        <v>77.761969819455672</v>
      </c>
      <c r="G24" s="195">
        <f t="shared" si="1"/>
        <v>-0.1119698194556662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66.25</v>
      </c>
      <c r="L24" s="194">
        <f>PPCL_NG!S24+PPCL_Spot!S24+GT_NG!S24+GT_Spot!S24+Bawana_NG!S24+Bawana_RLNG!S24+Bawana_Spot!S24</f>
        <v>66.277464295338177</v>
      </c>
      <c r="M24" s="195">
        <f t="shared" si="3"/>
        <v>-2.746429533817718E-2</v>
      </c>
      <c r="N24" s="194">
        <f>PPCL_NG!M24+PPCL_Spot!M24+GT_NG!M24+GT_Spot!M24+Bawana_NG!M24+Bawana_RLNG!M24+Bawana_Spot!M24</f>
        <v>92.45</v>
      </c>
      <c r="O24" s="194">
        <f>PPCL_NG!T24+PPCL_Spot!T24+GT_NG!T24+GT_Spot!T24+Bawana_NG!T24+Bawana_RLNG!T24+Bawana_Spot!T24</f>
        <v>92.596036108865533</v>
      </c>
      <c r="P24" s="195">
        <f t="shared" si="4"/>
        <v>-0.14603610886553042</v>
      </c>
      <c r="Q24" s="195">
        <f t="shared" si="5"/>
        <v>-0.48999999999996646</v>
      </c>
    </row>
    <row r="25" spans="1:17">
      <c r="A25" s="34" t="s">
        <v>67</v>
      </c>
      <c r="B25" s="194">
        <f>PPCL_NG!I25+PPCL_Spot!I25+GT_NG!I25+GT_Spot!I25+Bawana_NG!I25+Bawana_RLNG!I25+Bawana_Spot!I25</f>
        <v>157.93</v>
      </c>
      <c r="C25" s="194">
        <f>PPCL_NG!P25+PPCL_Spot!P25+GT_NG!P25+GT_Spot!P25+Bawana_NG!P25+Bawana_RLNG!P25+Bawana_Spot!P25</f>
        <v>157.85088739223465</v>
      </c>
      <c r="D25" s="195">
        <f t="shared" si="0"/>
        <v>7.9112607765353005E-2</v>
      </c>
      <c r="E25" s="194">
        <f>PPCL_NG!J25+PPCL_Spot!J25+GT_NG!J25+GT_Spot!J25+Bawana_NG!J25+Bawana_RLNG!J25+Bawana_Spot!J25</f>
        <v>77.81</v>
      </c>
      <c r="F25" s="194">
        <f>PPCL_NG!Q25+PPCL_Spot!Q25+GT_NG!Q25+GT_Spot!Q25+Bawana_NG!Q25+Bawana_RLNG!Q25+Bawana_Spot!Q25</f>
        <v>77.76084399164111</v>
      </c>
      <c r="G25" s="195">
        <f t="shared" si="1"/>
        <v>4.9156008358892223E-2</v>
      </c>
      <c r="H25" s="194">
        <f>PPCL_NG!K25+PPCL_Spot!K25+GT_NG!K25+GT_Spot!K25+Bawana_NG!K25+Bawana_RLNG!K25+Bawana_Spot!K25</f>
        <v>15.02</v>
      </c>
      <c r="I25" s="194">
        <f>PPCL_NG!R25+PPCL_Spot!R25+GT_NG!R25+GT_Spot!R25+Bawana_NG!R25+Bawana_RLNG!R25+Bawana_Spot!R25</f>
        <v>14.959205298013245</v>
      </c>
      <c r="J25" s="195">
        <f t="shared" si="2"/>
        <v>6.0794701986754518E-2</v>
      </c>
      <c r="K25" s="194">
        <f>PPCL_NG!L25+PPCL_Spot!L25+GT_NG!L25+GT_Spot!L25+Bawana_NG!L25+Bawana_RLNG!L25+Bawana_Spot!L25</f>
        <v>66.55</v>
      </c>
      <c r="L25" s="194">
        <f>PPCL_NG!S25+PPCL_Spot!S25+GT_NG!S25+GT_Spot!S25+Bawana_NG!S25+Bawana_RLNG!S25+Bawana_Spot!S25</f>
        <v>66.276338467523615</v>
      </c>
      <c r="M25" s="195">
        <f t="shared" si="3"/>
        <v>0.27366153247638181</v>
      </c>
      <c r="N25" s="194">
        <f>PPCL_NG!M25+PPCL_Spot!M25+GT_NG!M25+GT_Spot!M25+Bawana_NG!M25+Bawana_RLNG!M25+Bawana_Spot!M25</f>
        <v>92.64</v>
      </c>
      <c r="O25" s="194">
        <f>PPCL_NG!T25+PPCL_Spot!T25+GT_NG!T25+GT_Spot!T25+Bawana_NG!T25+Bawana_RLNG!T25+Bawana_Spot!T25</f>
        <v>92.592724850587388</v>
      </c>
      <c r="P25" s="195">
        <f t="shared" si="4"/>
        <v>4.7275149412612905E-2</v>
      </c>
      <c r="Q25" s="195">
        <f t="shared" si="5"/>
        <v>0.50999999999999446</v>
      </c>
    </row>
    <row r="26" spans="1:17">
      <c r="A26" s="34" t="s">
        <v>68</v>
      </c>
      <c r="B26" s="194">
        <f>PPCL_NG!I26+PPCL_Spot!I26+GT_NG!I26+GT_Spot!I26+Bawana_NG!I26+Bawana_RLNG!I26+Bawana_Spot!I26</f>
        <v>157.93</v>
      </c>
      <c r="C26" s="194">
        <f>PPCL_NG!P26+PPCL_Spot!P26+GT_NG!P26+GT_Spot!P26+Bawana_NG!P26+Bawana_RLNG!P26+Bawana_Spot!P26</f>
        <v>158.1345297763406</v>
      </c>
      <c r="D26" s="195">
        <f t="shared" si="0"/>
        <v>-0.20452977634059266</v>
      </c>
      <c r="E26" s="194">
        <f>PPCL_NG!J26+PPCL_Spot!J26+GT_NG!J26+GT_Spot!J26+Bawana_NG!J26+Bawana_RLNG!J26+Bawana_Spot!J26</f>
        <v>77.81</v>
      </c>
      <c r="F26" s="194">
        <f>PPCL_NG!Q26+PPCL_Spot!Q26+GT_NG!Q26+GT_Spot!Q26+Bawana_NG!Q26+Bawana_RLNG!Q26+Bawana_Spot!Q26</f>
        <v>77.921969819455668</v>
      </c>
      <c r="G26" s="195">
        <f t="shared" si="1"/>
        <v>-0.1119698194556662</v>
      </c>
      <c r="H26" s="194">
        <f>PPCL_NG!K26+PPCL_Spot!K26+GT_NG!K26+GT_Spot!K26+Bawana_NG!K26+Bawana_RLNG!K26+Bawana_Spot!K26</f>
        <v>15.02</v>
      </c>
      <c r="I26" s="194">
        <f>PPCL_NG!R26+PPCL_Spot!R26+GT_NG!R26+GT_Spot!R26+Bawana_NG!R26+Bawana_RLNG!R26+Bawana_Spot!R26</f>
        <v>15.02</v>
      </c>
      <c r="J26" s="195">
        <f t="shared" si="2"/>
        <v>0</v>
      </c>
      <c r="K26" s="194">
        <f>PPCL_NG!L26+PPCL_Spot!L26+GT_NG!L26+GT_Spot!L26+Bawana_NG!L26+Bawana_RLNG!L26+Bawana_Spot!L26</f>
        <v>66.55</v>
      </c>
      <c r="L26" s="194">
        <f>PPCL_NG!S26+PPCL_Spot!S26+GT_NG!S26+GT_Spot!S26+Bawana_NG!S26+Bawana_RLNG!S26+Bawana_Spot!S26</f>
        <v>66.577464295338189</v>
      </c>
      <c r="M26" s="195">
        <f t="shared" si="3"/>
        <v>-2.7464295338191391E-2</v>
      </c>
      <c r="N26" s="194">
        <f>PPCL_NG!M26+PPCL_Spot!M26+GT_NG!M26+GT_Spot!M26+Bawana_NG!M26+Bawana_RLNG!M26+Bawana_Spot!M26</f>
        <v>92.64</v>
      </c>
      <c r="O26" s="194">
        <f>PPCL_NG!T26+PPCL_Spot!T26+GT_NG!T26+GT_Spot!T26+Bawana_NG!T26+Bawana_RLNG!T26+Bawana_Spot!T26</f>
        <v>92.786036108865545</v>
      </c>
      <c r="P26" s="195">
        <f t="shared" si="4"/>
        <v>-0.14603610886554463</v>
      </c>
      <c r="Q26" s="195">
        <f t="shared" si="5"/>
        <v>-0.48999999999999488</v>
      </c>
    </row>
    <row r="27" spans="1:17">
      <c r="A27" s="34" t="s">
        <v>69</v>
      </c>
      <c r="B27" s="194">
        <f>PPCL_NG!I27+PPCL_Spot!I27+GT_NG!I27+GT_Spot!I27+Bawana_NG!I27+Bawana_RLNG!I27+Bawana_Spot!I27</f>
        <v>157.93</v>
      </c>
      <c r="C27" s="194">
        <f>PPCL_NG!P27+PPCL_Spot!P27+GT_NG!P27+GT_Spot!P27+Bawana_NG!P27+Bawana_RLNG!P27+Bawana_Spot!P27</f>
        <v>158.1345297763406</v>
      </c>
      <c r="D27" s="195">
        <f t="shared" si="0"/>
        <v>-0.20452977634059266</v>
      </c>
      <c r="E27" s="194">
        <f>PPCL_NG!J27+PPCL_Spot!J27+GT_NG!J27+GT_Spot!J27+Bawana_NG!J27+Bawana_RLNG!J27+Bawana_Spot!J27</f>
        <v>77.81</v>
      </c>
      <c r="F27" s="194">
        <f>PPCL_NG!Q27+PPCL_Spot!Q27+GT_NG!Q27+GT_Spot!Q27+Bawana_NG!Q27+Bawana_RLNG!Q27+Bawana_Spot!Q27</f>
        <v>77.921969819455668</v>
      </c>
      <c r="G27" s="195">
        <f t="shared" si="1"/>
        <v>-0.1119698194556662</v>
      </c>
      <c r="H27" s="194">
        <f>PPCL_NG!K27+PPCL_Spot!K27+GT_NG!K27+GT_Spot!K27+Bawana_NG!K27+Bawana_RLNG!K27+Bawana_Spot!K27</f>
        <v>15.02</v>
      </c>
      <c r="I27" s="194">
        <f>PPCL_NG!R27+PPCL_Spot!R27+GT_NG!R27+GT_Spot!R27+Bawana_NG!R27+Bawana_RLNG!R27+Bawana_Spot!R27</f>
        <v>15.02</v>
      </c>
      <c r="J27" s="195">
        <f t="shared" si="2"/>
        <v>0</v>
      </c>
      <c r="K27" s="194">
        <f>PPCL_NG!L27+PPCL_Spot!L27+GT_NG!L27+GT_Spot!L27+Bawana_NG!L27+Bawana_RLNG!L27+Bawana_Spot!L27</f>
        <v>66.55</v>
      </c>
      <c r="L27" s="194">
        <f>PPCL_NG!S27+PPCL_Spot!S27+GT_NG!S27+GT_Spot!S27+Bawana_NG!S27+Bawana_RLNG!S27+Bawana_Spot!S27</f>
        <v>66.577464295338189</v>
      </c>
      <c r="M27" s="195">
        <f t="shared" si="3"/>
        <v>-2.7464295338191391E-2</v>
      </c>
      <c r="N27" s="194">
        <f>PPCL_NG!M27+PPCL_Spot!M27+GT_NG!M27+GT_Spot!M27+Bawana_NG!M27+Bawana_RLNG!M27+Bawana_Spot!M27</f>
        <v>92.64</v>
      </c>
      <c r="O27" s="194">
        <f>PPCL_NG!T27+PPCL_Spot!T27+GT_NG!T27+GT_Spot!T27+Bawana_NG!T27+Bawana_RLNG!T27+Bawana_Spot!T27</f>
        <v>92.786036108865545</v>
      </c>
      <c r="P27" s="195">
        <f t="shared" si="4"/>
        <v>-0.14603610886554463</v>
      </c>
      <c r="Q27" s="195">
        <f t="shared" si="5"/>
        <v>-0.48999999999999488</v>
      </c>
    </row>
    <row r="28" spans="1:17">
      <c r="A28" s="34" t="s">
        <v>70</v>
      </c>
      <c r="B28" s="194">
        <f>PPCL_NG!I28+PPCL_Spot!I28+GT_NG!I28+GT_Spot!I28+Bawana_NG!I28+Bawana_RLNG!I28+Bawana_Spot!I28</f>
        <v>157.93</v>
      </c>
      <c r="C28" s="194">
        <f>PPCL_NG!P28+PPCL_Spot!P28+GT_NG!P28+GT_Spot!P28+Bawana_NG!P28+Bawana_RLNG!P28+Bawana_Spot!P28</f>
        <v>158.1345297763406</v>
      </c>
      <c r="D28" s="195">
        <f t="shared" si="0"/>
        <v>-0.20452977634059266</v>
      </c>
      <c r="E28" s="194">
        <f>PPCL_NG!J28+PPCL_Spot!J28+GT_NG!J28+GT_Spot!J28+Bawana_NG!J28+Bawana_RLNG!J28+Bawana_Spot!J28</f>
        <v>77.81</v>
      </c>
      <c r="F28" s="194">
        <f>PPCL_NG!Q28+PPCL_Spot!Q28+GT_NG!Q28+GT_Spot!Q28+Bawana_NG!Q28+Bawana_RLNG!Q28+Bawana_Spot!Q28</f>
        <v>77.921969819455668</v>
      </c>
      <c r="G28" s="195">
        <f t="shared" si="1"/>
        <v>-0.1119698194556662</v>
      </c>
      <c r="H28" s="194">
        <f>PPCL_NG!K28+PPCL_Spot!K28+GT_NG!K28+GT_Spot!K28+Bawana_NG!K28+Bawana_RLNG!K28+Bawana_Spot!K28</f>
        <v>15.02</v>
      </c>
      <c r="I28" s="194">
        <f>PPCL_NG!R28+PPCL_Spot!R28+GT_NG!R28+GT_Spot!R28+Bawana_NG!R28+Bawana_RLNG!R28+Bawana_Spot!R28</f>
        <v>15.02</v>
      </c>
      <c r="J28" s="195">
        <f t="shared" si="2"/>
        <v>0</v>
      </c>
      <c r="K28" s="194">
        <f>PPCL_NG!L28+PPCL_Spot!L28+GT_NG!L28+GT_Spot!L28+Bawana_NG!L28+Bawana_RLNG!L28+Bawana_Spot!L28</f>
        <v>66.55</v>
      </c>
      <c r="L28" s="194">
        <f>PPCL_NG!S28+PPCL_Spot!S28+GT_NG!S28+GT_Spot!S28+Bawana_NG!S28+Bawana_RLNG!S28+Bawana_Spot!S28</f>
        <v>66.577464295338189</v>
      </c>
      <c r="M28" s="195">
        <f t="shared" si="3"/>
        <v>-2.7464295338191391E-2</v>
      </c>
      <c r="N28" s="194">
        <f>PPCL_NG!M28+PPCL_Spot!M28+GT_NG!M28+GT_Spot!M28+Bawana_NG!M28+Bawana_RLNG!M28+Bawana_Spot!M28</f>
        <v>92.64</v>
      </c>
      <c r="O28" s="194">
        <f>PPCL_NG!T28+PPCL_Spot!T28+GT_NG!T28+GT_Spot!T28+Bawana_NG!T28+Bawana_RLNG!T28+Bawana_Spot!T28</f>
        <v>92.786036108865545</v>
      </c>
      <c r="P28" s="195">
        <f t="shared" si="4"/>
        <v>-0.14603610886554463</v>
      </c>
      <c r="Q28" s="195">
        <f t="shared" si="5"/>
        <v>-0.48999999999999488</v>
      </c>
    </row>
    <row r="29" spans="1:17">
      <c r="A29" s="34" t="s">
        <v>71</v>
      </c>
      <c r="B29" s="194">
        <f>PPCL_NG!I29+PPCL_Spot!I29+GT_NG!I29+GT_Spot!I29+Bawana_NG!I29+Bawana_RLNG!I29+Bawana_Spot!I29</f>
        <v>157.93</v>
      </c>
      <c r="C29" s="194">
        <f>PPCL_NG!P29+PPCL_Spot!P29+GT_NG!P29+GT_Spot!P29+Bawana_NG!P29+Bawana_RLNG!P29+Bawana_Spot!P29</f>
        <v>158.1345297763406</v>
      </c>
      <c r="D29" s="195">
        <f t="shared" si="0"/>
        <v>-0.20452977634059266</v>
      </c>
      <c r="E29" s="194">
        <f>PPCL_NG!J29+PPCL_Spot!J29+GT_NG!J29+GT_Spot!J29+Bawana_NG!J29+Bawana_RLNG!J29+Bawana_Spot!J29</f>
        <v>77.81</v>
      </c>
      <c r="F29" s="194">
        <f>PPCL_NG!Q29+PPCL_Spot!Q29+GT_NG!Q29+GT_Spot!Q29+Bawana_NG!Q29+Bawana_RLNG!Q29+Bawana_Spot!Q29</f>
        <v>77.921969819455668</v>
      </c>
      <c r="G29" s="195">
        <f t="shared" si="1"/>
        <v>-0.1119698194556662</v>
      </c>
      <c r="H29" s="194">
        <f>PPCL_NG!K29+PPCL_Spot!K29+GT_NG!K29+GT_Spot!K29+Bawana_NG!K29+Bawana_RLNG!K29+Bawana_Spot!K29</f>
        <v>15.02</v>
      </c>
      <c r="I29" s="194">
        <f>PPCL_NG!R29+PPCL_Spot!R29+GT_NG!R29+GT_Spot!R29+Bawana_NG!R29+Bawana_RLNG!R29+Bawana_Spot!R29</f>
        <v>15.02</v>
      </c>
      <c r="J29" s="195">
        <f t="shared" si="2"/>
        <v>0</v>
      </c>
      <c r="K29" s="194">
        <f>PPCL_NG!L29+PPCL_Spot!L29+GT_NG!L29+GT_Spot!L29+Bawana_NG!L29+Bawana_RLNG!L29+Bawana_Spot!L29</f>
        <v>66.55</v>
      </c>
      <c r="L29" s="194">
        <f>PPCL_NG!S29+PPCL_Spot!S29+GT_NG!S29+GT_Spot!S29+Bawana_NG!S29+Bawana_RLNG!S29+Bawana_Spot!S29</f>
        <v>66.577464295338189</v>
      </c>
      <c r="M29" s="195">
        <f t="shared" si="3"/>
        <v>-2.7464295338191391E-2</v>
      </c>
      <c r="N29" s="194">
        <f>PPCL_NG!M29+PPCL_Spot!M29+GT_NG!M29+GT_Spot!M29+Bawana_NG!M29+Bawana_RLNG!M29+Bawana_Spot!M29</f>
        <v>92.64</v>
      </c>
      <c r="O29" s="194">
        <f>PPCL_NG!T29+PPCL_Spot!T29+GT_NG!T29+GT_Spot!T29+Bawana_NG!T29+Bawana_RLNG!T29+Bawana_Spot!T29</f>
        <v>92.786036108865545</v>
      </c>
      <c r="P29" s="195">
        <f t="shared" si="4"/>
        <v>-0.14603610886554463</v>
      </c>
      <c r="Q29" s="195">
        <f t="shared" si="5"/>
        <v>-0.48999999999999488</v>
      </c>
    </row>
    <row r="30" spans="1:17">
      <c r="A30" s="34" t="s">
        <v>72</v>
      </c>
      <c r="B30" s="194">
        <f>PPCL_NG!I30+PPCL_Spot!I30+GT_NG!I30+GT_Spot!I30+Bawana_NG!I30+Bawana_RLNG!I30+Bawana_Spot!I30</f>
        <v>157.93</v>
      </c>
      <c r="C30" s="194">
        <f>PPCL_NG!P30+PPCL_Spot!P30+GT_NG!P30+GT_Spot!P30+Bawana_NG!P30+Bawana_RLNG!P30+Bawana_Spot!P30</f>
        <v>158.1345297763406</v>
      </c>
      <c r="D30" s="195">
        <f t="shared" si="0"/>
        <v>-0.20452977634059266</v>
      </c>
      <c r="E30" s="194">
        <f>PPCL_NG!J30+PPCL_Spot!J30+GT_NG!J30+GT_Spot!J30+Bawana_NG!J30+Bawana_RLNG!J30+Bawana_Spot!J30</f>
        <v>77.81</v>
      </c>
      <c r="F30" s="194">
        <f>PPCL_NG!Q30+PPCL_Spot!Q30+GT_NG!Q30+GT_Spot!Q30+Bawana_NG!Q30+Bawana_RLNG!Q30+Bawana_Spot!Q30</f>
        <v>77.921969819455668</v>
      </c>
      <c r="G30" s="195">
        <f t="shared" si="1"/>
        <v>-0.1119698194556662</v>
      </c>
      <c r="H30" s="194">
        <f>PPCL_NG!K30+PPCL_Spot!K30+GT_NG!K30+GT_Spot!K30+Bawana_NG!K30+Bawana_RLNG!K30+Bawana_Spot!K30</f>
        <v>15.02</v>
      </c>
      <c r="I30" s="194">
        <f>PPCL_NG!R30+PPCL_Spot!R30+GT_NG!R30+GT_Spot!R30+Bawana_NG!R30+Bawana_RLNG!R30+Bawana_Spot!R30</f>
        <v>15.02</v>
      </c>
      <c r="J30" s="195">
        <f t="shared" si="2"/>
        <v>0</v>
      </c>
      <c r="K30" s="194">
        <f>PPCL_NG!L30+PPCL_Spot!L30+GT_NG!L30+GT_Spot!L30+Bawana_NG!L30+Bawana_RLNG!L30+Bawana_Spot!L30</f>
        <v>66.55</v>
      </c>
      <c r="L30" s="194">
        <f>PPCL_NG!S30+PPCL_Spot!S30+GT_NG!S30+GT_Spot!S30+Bawana_NG!S30+Bawana_RLNG!S30+Bawana_Spot!S30</f>
        <v>66.577464295338189</v>
      </c>
      <c r="M30" s="195">
        <f t="shared" si="3"/>
        <v>-2.7464295338191391E-2</v>
      </c>
      <c r="N30" s="194">
        <f>PPCL_NG!M30+PPCL_Spot!M30+GT_NG!M30+GT_Spot!M30+Bawana_NG!M30+Bawana_RLNG!M30+Bawana_Spot!M30</f>
        <v>92.64</v>
      </c>
      <c r="O30" s="194">
        <f>PPCL_NG!T30+PPCL_Spot!T30+GT_NG!T30+GT_Spot!T30+Bawana_NG!T30+Bawana_RLNG!T30+Bawana_Spot!T30</f>
        <v>92.786036108865545</v>
      </c>
      <c r="P30" s="195">
        <f t="shared" si="4"/>
        <v>-0.14603610886554463</v>
      </c>
      <c r="Q30" s="195">
        <f t="shared" si="5"/>
        <v>-0.48999999999999488</v>
      </c>
    </row>
    <row r="31" spans="1:17">
      <c r="A31" s="34" t="s">
        <v>73</v>
      </c>
      <c r="B31" s="194">
        <f>PPCL_NG!I31+PPCL_Spot!I31+GT_NG!I31+GT_Spot!I31+Bawana_NG!I31+Bawana_RLNG!I31+Bawana_Spot!I31</f>
        <v>157.49</v>
      </c>
      <c r="C31" s="194">
        <f>PPCL_NG!P31+PPCL_Spot!P31+GT_NG!P31+GT_Spot!P31+Bawana_NG!P31+Bawana_RLNG!P31+Bawana_Spot!P31</f>
        <v>157.69</v>
      </c>
      <c r="D31" s="195">
        <f t="shared" si="0"/>
        <v>-0.19999999999998863</v>
      </c>
      <c r="E31" s="194">
        <f>PPCL_NG!J31+PPCL_Spot!J31+GT_NG!J31+GT_Spot!J31+Bawana_NG!J31+Bawana_RLNG!J31+Bawana_Spot!J31</f>
        <v>77.569999999999993</v>
      </c>
      <c r="F31" s="194">
        <f>PPCL_NG!Q31+PPCL_Spot!Q31+GT_NG!Q31+GT_Spot!Q31+Bawana_NG!Q31+Bawana_RLNG!Q31+Bawana_Spot!Q31</f>
        <v>77.679501661129564</v>
      </c>
      <c r="G31" s="195">
        <f t="shared" si="1"/>
        <v>-0.10950166112957049</v>
      </c>
      <c r="H31" s="194">
        <f>PPCL_NG!K31+PPCL_Spot!K31+GT_NG!K31+GT_Spot!K31+Bawana_NG!K31+Bawana_RLNG!K31+Bawana_Spot!K31</f>
        <v>15.02</v>
      </c>
      <c r="I31" s="194">
        <f>PPCL_NG!R31+PPCL_Spot!R31+GT_NG!R31+GT_Spot!R31+Bawana_NG!R31+Bawana_RLNG!R31+Bawana_Spot!R31</f>
        <v>15.02</v>
      </c>
      <c r="J31" s="195">
        <f t="shared" si="2"/>
        <v>0</v>
      </c>
      <c r="K31" s="194">
        <f>PPCL_NG!L31+PPCL_Spot!L31+GT_NG!L31+GT_Spot!L31+Bawana_NG!L31+Bawana_RLNG!L31+Bawana_Spot!L31</f>
        <v>66.55</v>
      </c>
      <c r="L31" s="194">
        <f>PPCL_NG!S31+PPCL_Spot!S31+GT_NG!S31+GT_Spot!S31+Bawana_NG!S31+Bawana_RLNG!S31+Bawana_Spot!S31</f>
        <v>66.577641196013289</v>
      </c>
      <c r="M31" s="195">
        <f t="shared" si="3"/>
        <v>-2.7641196013291847E-2</v>
      </c>
      <c r="N31" s="194">
        <f>PPCL_NG!M31+PPCL_Spot!M31+GT_NG!M31+GT_Spot!M31+Bawana_NG!M31+Bawana_RLNG!M31+Bawana_Spot!M31</f>
        <v>92.33</v>
      </c>
      <c r="O31" s="194">
        <f>PPCL_NG!T31+PPCL_Spot!T31+GT_NG!T31+GT_Spot!T31+Bawana_NG!T31+Bawana_RLNG!T31+Bawana_Spot!T31</f>
        <v>92.472857142857151</v>
      </c>
      <c r="P31" s="195">
        <f t="shared" si="4"/>
        <v>-0.14285714285715301</v>
      </c>
      <c r="Q31" s="195">
        <f t="shared" si="5"/>
        <v>-0.48000000000000398</v>
      </c>
    </row>
    <row r="32" spans="1:17">
      <c r="A32" s="34" t="s">
        <v>74</v>
      </c>
      <c r="B32" s="194">
        <f>PPCL_NG!I32+PPCL_Spot!I32+GT_NG!I32+GT_Spot!I32+Bawana_NG!I32+Bawana_RLNG!I32+Bawana_Spot!I32</f>
        <v>157.49</v>
      </c>
      <c r="C32" s="194">
        <f>PPCL_NG!P32+PPCL_Spot!P32+GT_NG!P32+GT_Spot!P32+Bawana_NG!P32+Bawana_RLNG!P32+Bawana_Spot!P32</f>
        <v>157.69</v>
      </c>
      <c r="D32" s="195">
        <f t="shared" si="0"/>
        <v>-0.19999999999998863</v>
      </c>
      <c r="E32" s="194">
        <f>PPCL_NG!J32+PPCL_Spot!J32+GT_NG!J32+GT_Spot!J32+Bawana_NG!J32+Bawana_RLNG!J32+Bawana_Spot!J32</f>
        <v>77.569999999999993</v>
      </c>
      <c r="F32" s="194">
        <f>PPCL_NG!Q32+PPCL_Spot!Q32+GT_NG!Q32+GT_Spot!Q32+Bawana_NG!Q32+Bawana_RLNG!Q32+Bawana_Spot!Q32</f>
        <v>77.679501661129564</v>
      </c>
      <c r="G32" s="195">
        <f t="shared" si="1"/>
        <v>-0.10950166112957049</v>
      </c>
      <c r="H32" s="194">
        <f>PPCL_NG!K32+PPCL_Spot!K32+GT_NG!K32+GT_Spot!K32+Bawana_NG!K32+Bawana_RLNG!K32+Bawana_Spot!K32</f>
        <v>15.02</v>
      </c>
      <c r="I32" s="194">
        <f>PPCL_NG!R32+PPCL_Spot!R32+GT_NG!R32+GT_Spot!R32+Bawana_NG!R32+Bawana_RLNG!R32+Bawana_Spot!R32</f>
        <v>15.02</v>
      </c>
      <c r="J32" s="195">
        <f t="shared" si="2"/>
        <v>0</v>
      </c>
      <c r="K32" s="194">
        <f>PPCL_NG!L32+PPCL_Spot!L32+GT_NG!L32+GT_Spot!L32+Bawana_NG!L32+Bawana_RLNG!L32+Bawana_Spot!L32</f>
        <v>66.55</v>
      </c>
      <c r="L32" s="194">
        <f>PPCL_NG!S32+PPCL_Spot!S32+GT_NG!S32+GT_Spot!S32+Bawana_NG!S32+Bawana_RLNG!S32+Bawana_Spot!S32</f>
        <v>66.577641196013289</v>
      </c>
      <c r="M32" s="195">
        <f t="shared" si="3"/>
        <v>-2.7641196013291847E-2</v>
      </c>
      <c r="N32" s="194">
        <f>PPCL_NG!M32+PPCL_Spot!M32+GT_NG!M32+GT_Spot!M32+Bawana_NG!M32+Bawana_RLNG!M32+Bawana_Spot!M32</f>
        <v>92.33</v>
      </c>
      <c r="O32" s="194">
        <f>PPCL_NG!T32+PPCL_Spot!T32+GT_NG!T32+GT_Spot!T32+Bawana_NG!T32+Bawana_RLNG!T32+Bawana_Spot!T32</f>
        <v>92.472857142857151</v>
      </c>
      <c r="P32" s="195">
        <f t="shared" si="4"/>
        <v>-0.14285714285715301</v>
      </c>
      <c r="Q32" s="195">
        <f t="shared" si="5"/>
        <v>-0.48000000000000398</v>
      </c>
    </row>
    <row r="33" spans="1:17">
      <c r="A33" s="34" t="s">
        <v>75</v>
      </c>
      <c r="B33" s="194">
        <f>PPCL_NG!I33+PPCL_Spot!I33+GT_NG!I33+GT_Spot!I33+Bawana_NG!I33+Bawana_RLNG!I33+Bawana_Spot!I33</f>
        <v>157.49</v>
      </c>
      <c r="C33" s="194">
        <f>PPCL_NG!P33+PPCL_Spot!P33+GT_NG!P33+GT_Spot!P33+Bawana_NG!P33+Bawana_RLNG!P33+Bawana_Spot!P33</f>
        <v>157.69</v>
      </c>
      <c r="D33" s="195">
        <f t="shared" si="0"/>
        <v>-0.19999999999998863</v>
      </c>
      <c r="E33" s="194">
        <f>PPCL_NG!J33+PPCL_Spot!J33+GT_NG!J33+GT_Spot!J33+Bawana_NG!J33+Bawana_RLNG!J33+Bawana_Spot!J33</f>
        <v>77.569999999999993</v>
      </c>
      <c r="F33" s="194">
        <f>PPCL_NG!Q33+PPCL_Spot!Q33+GT_NG!Q33+GT_Spot!Q33+Bawana_NG!Q33+Bawana_RLNG!Q33+Bawana_Spot!Q33</f>
        <v>77.679501661129564</v>
      </c>
      <c r="G33" s="195">
        <f t="shared" si="1"/>
        <v>-0.10950166112957049</v>
      </c>
      <c r="H33" s="194">
        <f>PPCL_NG!K33+PPCL_Spot!K33+GT_NG!K33+GT_Spot!K33+Bawana_NG!K33+Bawana_RLNG!K33+Bawana_Spot!K33</f>
        <v>15.02</v>
      </c>
      <c r="I33" s="194">
        <f>PPCL_NG!R33+PPCL_Spot!R33+GT_NG!R33+GT_Spot!R33+Bawana_NG!R33+Bawana_RLNG!R33+Bawana_Spot!R33</f>
        <v>15.02</v>
      </c>
      <c r="J33" s="195">
        <f t="shared" si="2"/>
        <v>0</v>
      </c>
      <c r="K33" s="194">
        <f>PPCL_NG!L33+PPCL_Spot!L33+GT_NG!L33+GT_Spot!L33+Bawana_NG!L33+Bawana_RLNG!L33+Bawana_Spot!L33</f>
        <v>66.55</v>
      </c>
      <c r="L33" s="194">
        <f>PPCL_NG!S33+PPCL_Spot!S33+GT_NG!S33+GT_Spot!S33+Bawana_NG!S33+Bawana_RLNG!S33+Bawana_Spot!S33</f>
        <v>66.577641196013289</v>
      </c>
      <c r="M33" s="195">
        <f t="shared" si="3"/>
        <v>-2.7641196013291847E-2</v>
      </c>
      <c r="N33" s="194">
        <f>PPCL_NG!M33+PPCL_Spot!M33+GT_NG!M33+GT_Spot!M33+Bawana_NG!M33+Bawana_RLNG!M33+Bawana_Spot!M33</f>
        <v>92.33</v>
      </c>
      <c r="O33" s="194">
        <f>PPCL_NG!T33+PPCL_Spot!T33+GT_NG!T33+GT_Spot!T33+Bawana_NG!T33+Bawana_RLNG!T33+Bawana_Spot!T33</f>
        <v>92.472857142857151</v>
      </c>
      <c r="P33" s="195">
        <f t="shared" si="4"/>
        <v>-0.14285714285715301</v>
      </c>
      <c r="Q33" s="195">
        <f t="shared" si="5"/>
        <v>-0.48000000000000398</v>
      </c>
    </row>
    <row r="34" spans="1:17">
      <c r="A34" s="34" t="s">
        <v>76</v>
      </c>
      <c r="B34" s="194">
        <f>PPCL_NG!I34+PPCL_Spot!I34+GT_NG!I34+GT_Spot!I34+Bawana_NG!I34+Bawana_RLNG!I34+Bawana_Spot!I34</f>
        <v>157.49</v>
      </c>
      <c r="C34" s="194">
        <f>PPCL_NG!P34+PPCL_Spot!P34+GT_NG!P34+GT_Spot!P34+Bawana_NG!P34+Bawana_RLNG!P34+Bawana_Spot!P34</f>
        <v>157.69</v>
      </c>
      <c r="D34" s="195">
        <f t="shared" si="0"/>
        <v>-0.19999999999998863</v>
      </c>
      <c r="E34" s="194">
        <f>PPCL_NG!J34+PPCL_Spot!J34+GT_NG!J34+GT_Spot!J34+Bawana_NG!J34+Bawana_RLNG!J34+Bawana_Spot!J34</f>
        <v>77.569999999999993</v>
      </c>
      <c r="F34" s="194">
        <f>PPCL_NG!Q34+PPCL_Spot!Q34+GT_NG!Q34+GT_Spot!Q34+Bawana_NG!Q34+Bawana_RLNG!Q34+Bawana_Spot!Q34</f>
        <v>77.679501661129564</v>
      </c>
      <c r="G34" s="195">
        <f t="shared" si="1"/>
        <v>-0.10950166112957049</v>
      </c>
      <c r="H34" s="194">
        <f>PPCL_NG!K34+PPCL_Spot!K34+GT_NG!K34+GT_Spot!K34+Bawana_NG!K34+Bawana_RLNG!K34+Bawana_Spot!K34</f>
        <v>15.02</v>
      </c>
      <c r="I34" s="194">
        <f>PPCL_NG!R34+PPCL_Spot!R34+GT_NG!R34+GT_Spot!R34+Bawana_NG!R34+Bawana_RLNG!R34+Bawana_Spot!R34</f>
        <v>15.02</v>
      </c>
      <c r="J34" s="195">
        <f t="shared" si="2"/>
        <v>0</v>
      </c>
      <c r="K34" s="194">
        <f>PPCL_NG!L34+PPCL_Spot!L34+GT_NG!L34+GT_Spot!L34+Bawana_NG!L34+Bawana_RLNG!L34+Bawana_Spot!L34</f>
        <v>66.55</v>
      </c>
      <c r="L34" s="194">
        <f>PPCL_NG!S34+PPCL_Spot!S34+GT_NG!S34+GT_Spot!S34+Bawana_NG!S34+Bawana_RLNG!S34+Bawana_Spot!S34</f>
        <v>66.577641196013289</v>
      </c>
      <c r="M34" s="195">
        <f t="shared" si="3"/>
        <v>-2.7641196013291847E-2</v>
      </c>
      <c r="N34" s="194">
        <f>PPCL_NG!M34+PPCL_Spot!M34+GT_NG!M34+GT_Spot!M34+Bawana_NG!M34+Bawana_RLNG!M34+Bawana_Spot!M34</f>
        <v>92.33</v>
      </c>
      <c r="O34" s="194">
        <f>PPCL_NG!T34+PPCL_Spot!T34+GT_NG!T34+GT_Spot!T34+Bawana_NG!T34+Bawana_RLNG!T34+Bawana_Spot!T34</f>
        <v>92.472857142857151</v>
      </c>
      <c r="P34" s="195">
        <f t="shared" si="4"/>
        <v>-0.14285714285715301</v>
      </c>
      <c r="Q34" s="195">
        <f t="shared" si="5"/>
        <v>-0.48000000000000398</v>
      </c>
    </row>
    <row r="35" spans="1:17">
      <c r="A35" s="34" t="s">
        <v>77</v>
      </c>
      <c r="B35" s="194">
        <f>PPCL_NG!I35+PPCL_Spot!I35+GT_NG!I35+GT_Spot!I35+Bawana_NG!I35+Bawana_RLNG!I35+Bawana_Spot!I35</f>
        <v>157.49</v>
      </c>
      <c r="C35" s="194">
        <f>PPCL_NG!P35+PPCL_Spot!P35+GT_NG!P35+GT_Spot!P35+Bawana_NG!P35+Bawana_RLNG!P35+Bawana_Spot!P35</f>
        <v>157.69</v>
      </c>
      <c r="D35" s="195">
        <f t="shared" si="0"/>
        <v>-0.19999999999998863</v>
      </c>
      <c r="E35" s="194">
        <f>PPCL_NG!J35+PPCL_Spot!J35+GT_NG!J35+GT_Spot!J35+Bawana_NG!J35+Bawana_RLNG!J35+Bawana_Spot!J35</f>
        <v>77.569999999999993</v>
      </c>
      <c r="F35" s="194">
        <f>PPCL_NG!Q35+PPCL_Spot!Q35+GT_NG!Q35+GT_Spot!Q35+Bawana_NG!Q35+Bawana_RLNG!Q35+Bawana_Spot!Q35</f>
        <v>77.679501661129564</v>
      </c>
      <c r="G35" s="195">
        <f t="shared" si="1"/>
        <v>-0.10950166112957049</v>
      </c>
      <c r="H35" s="194">
        <f>PPCL_NG!K35+PPCL_Spot!K35+GT_NG!K35+GT_Spot!K35+Bawana_NG!K35+Bawana_RLNG!K35+Bawana_Spot!K35</f>
        <v>15.02</v>
      </c>
      <c r="I35" s="194">
        <f>PPCL_NG!R35+PPCL_Spot!R35+GT_NG!R35+GT_Spot!R35+Bawana_NG!R35+Bawana_RLNG!R35+Bawana_Spot!R35</f>
        <v>15.02</v>
      </c>
      <c r="J35" s="195">
        <f t="shared" si="2"/>
        <v>0</v>
      </c>
      <c r="K35" s="194">
        <f>PPCL_NG!L35+PPCL_Spot!L35+GT_NG!L35+GT_Spot!L35+Bawana_NG!L35+Bawana_RLNG!L35+Bawana_Spot!L35</f>
        <v>66.55</v>
      </c>
      <c r="L35" s="194">
        <f>PPCL_NG!S35+PPCL_Spot!S35+GT_NG!S35+GT_Spot!S35+Bawana_NG!S35+Bawana_RLNG!S35+Bawana_Spot!S35</f>
        <v>66.577641196013289</v>
      </c>
      <c r="M35" s="195">
        <f t="shared" si="3"/>
        <v>-2.7641196013291847E-2</v>
      </c>
      <c r="N35" s="194">
        <f>PPCL_NG!M35+PPCL_Spot!M35+GT_NG!M35+GT_Spot!M35+Bawana_NG!M35+Bawana_RLNG!M35+Bawana_Spot!M35</f>
        <v>92.33</v>
      </c>
      <c r="O35" s="194">
        <f>PPCL_NG!T35+PPCL_Spot!T35+GT_NG!T35+GT_Spot!T35+Bawana_NG!T35+Bawana_RLNG!T35+Bawana_Spot!T35</f>
        <v>92.472857142857151</v>
      </c>
      <c r="P35" s="195">
        <f t="shared" si="4"/>
        <v>-0.14285714285715301</v>
      </c>
      <c r="Q35" s="195">
        <f t="shared" si="5"/>
        <v>-0.48000000000000398</v>
      </c>
    </row>
    <row r="36" spans="1:17">
      <c r="A36" s="34" t="s">
        <v>78</v>
      </c>
      <c r="B36" s="194">
        <f>PPCL_NG!I36+PPCL_Spot!I36+GT_NG!I36+GT_Spot!I36+Bawana_NG!I36+Bawana_RLNG!I36+Bawana_Spot!I36</f>
        <v>157.49</v>
      </c>
      <c r="C36" s="194">
        <f>PPCL_NG!P36+PPCL_Spot!P36+GT_NG!P36+GT_Spot!P36+Bawana_NG!P36+Bawana_RLNG!P36+Bawana_Spot!P36</f>
        <v>157.69</v>
      </c>
      <c r="D36" s="195">
        <f t="shared" si="0"/>
        <v>-0.19999999999998863</v>
      </c>
      <c r="E36" s="194">
        <f>PPCL_NG!J36+PPCL_Spot!J36+GT_NG!J36+GT_Spot!J36+Bawana_NG!J36+Bawana_RLNG!J36+Bawana_Spot!J36</f>
        <v>77.569999999999993</v>
      </c>
      <c r="F36" s="194">
        <f>PPCL_NG!Q36+PPCL_Spot!Q36+GT_NG!Q36+GT_Spot!Q36+Bawana_NG!Q36+Bawana_RLNG!Q36+Bawana_Spot!Q36</f>
        <v>77.679501661129564</v>
      </c>
      <c r="G36" s="195">
        <f t="shared" si="1"/>
        <v>-0.10950166112957049</v>
      </c>
      <c r="H36" s="194">
        <f>PPCL_NG!K36+PPCL_Spot!K36+GT_NG!K36+GT_Spot!K36+Bawana_NG!K36+Bawana_RLNG!K36+Bawana_Spot!K36</f>
        <v>15.02</v>
      </c>
      <c r="I36" s="194">
        <f>PPCL_NG!R36+PPCL_Spot!R36+GT_NG!R36+GT_Spot!R36+Bawana_NG!R36+Bawana_RLNG!R36+Bawana_Spot!R36</f>
        <v>15.02</v>
      </c>
      <c r="J36" s="195">
        <f t="shared" si="2"/>
        <v>0</v>
      </c>
      <c r="K36" s="194">
        <f>PPCL_NG!L36+PPCL_Spot!L36+GT_NG!L36+GT_Spot!L36+Bawana_NG!L36+Bawana_RLNG!L36+Bawana_Spot!L36</f>
        <v>66.55</v>
      </c>
      <c r="L36" s="194">
        <f>PPCL_NG!S36+PPCL_Spot!S36+GT_NG!S36+GT_Spot!S36+Bawana_NG!S36+Bawana_RLNG!S36+Bawana_Spot!S36</f>
        <v>66.577641196013289</v>
      </c>
      <c r="M36" s="195">
        <f t="shared" si="3"/>
        <v>-2.7641196013291847E-2</v>
      </c>
      <c r="N36" s="194">
        <f>PPCL_NG!M36+PPCL_Spot!M36+GT_NG!M36+GT_Spot!M36+Bawana_NG!M36+Bawana_RLNG!M36+Bawana_Spot!M36</f>
        <v>92.33</v>
      </c>
      <c r="O36" s="194">
        <f>PPCL_NG!T36+PPCL_Spot!T36+GT_NG!T36+GT_Spot!T36+Bawana_NG!T36+Bawana_RLNG!T36+Bawana_Spot!T36</f>
        <v>92.472857142857151</v>
      </c>
      <c r="P36" s="195">
        <f t="shared" si="4"/>
        <v>-0.14285714285715301</v>
      </c>
      <c r="Q36" s="195">
        <f t="shared" si="5"/>
        <v>-0.48000000000000398</v>
      </c>
    </row>
    <row r="37" spans="1:17">
      <c r="A37" s="34" t="s">
        <v>79</v>
      </c>
      <c r="B37" s="194">
        <f>PPCL_NG!I37+PPCL_Spot!I37+GT_NG!I37+GT_Spot!I37+Bawana_NG!I37+Bawana_RLNG!I37+Bawana_Spot!I37</f>
        <v>157.49</v>
      </c>
      <c r="C37" s="194">
        <f>PPCL_NG!P37+PPCL_Spot!P37+GT_NG!P37+GT_Spot!P37+Bawana_NG!P37+Bawana_RLNG!P37+Bawana_Spot!P37</f>
        <v>157.69</v>
      </c>
      <c r="D37" s="195">
        <f t="shared" si="0"/>
        <v>-0.19999999999998863</v>
      </c>
      <c r="E37" s="194">
        <f>PPCL_NG!J37+PPCL_Spot!J37+GT_NG!J37+GT_Spot!J37+Bawana_NG!J37+Bawana_RLNG!J37+Bawana_Spot!J37</f>
        <v>77.569999999999993</v>
      </c>
      <c r="F37" s="194">
        <f>PPCL_NG!Q37+PPCL_Spot!Q37+GT_NG!Q37+GT_Spot!Q37+Bawana_NG!Q37+Bawana_RLNG!Q37+Bawana_Spot!Q37</f>
        <v>77.679501661129564</v>
      </c>
      <c r="G37" s="195">
        <f t="shared" si="1"/>
        <v>-0.10950166112957049</v>
      </c>
      <c r="H37" s="194">
        <f>PPCL_NG!K37+PPCL_Spot!K37+GT_NG!K37+GT_Spot!K37+Bawana_NG!K37+Bawana_RLNG!K37+Bawana_Spot!K37</f>
        <v>15.02</v>
      </c>
      <c r="I37" s="194">
        <f>PPCL_NG!R37+PPCL_Spot!R37+GT_NG!R37+GT_Spot!R37+Bawana_NG!R37+Bawana_RLNG!R37+Bawana_Spot!R37</f>
        <v>15.02</v>
      </c>
      <c r="J37" s="195">
        <f t="shared" si="2"/>
        <v>0</v>
      </c>
      <c r="K37" s="194">
        <f>PPCL_NG!L37+PPCL_Spot!L37+GT_NG!L37+GT_Spot!L37+Bawana_NG!L37+Bawana_RLNG!L37+Bawana_Spot!L37</f>
        <v>66.55</v>
      </c>
      <c r="L37" s="194">
        <f>PPCL_NG!S37+PPCL_Spot!S37+GT_NG!S37+GT_Spot!S37+Bawana_NG!S37+Bawana_RLNG!S37+Bawana_Spot!S37</f>
        <v>66.577641196013289</v>
      </c>
      <c r="M37" s="195">
        <f t="shared" si="3"/>
        <v>-2.7641196013291847E-2</v>
      </c>
      <c r="N37" s="194">
        <f>PPCL_NG!M37+PPCL_Spot!M37+GT_NG!M37+GT_Spot!M37+Bawana_NG!M37+Bawana_RLNG!M37+Bawana_Spot!M37</f>
        <v>92.33</v>
      </c>
      <c r="O37" s="194">
        <f>PPCL_NG!T37+PPCL_Spot!T37+GT_NG!T37+GT_Spot!T37+Bawana_NG!T37+Bawana_RLNG!T37+Bawana_Spot!T37</f>
        <v>92.472857142857151</v>
      </c>
      <c r="P37" s="195">
        <f t="shared" si="4"/>
        <v>-0.14285714285715301</v>
      </c>
      <c r="Q37" s="195">
        <f t="shared" si="5"/>
        <v>-0.48000000000000398</v>
      </c>
    </row>
    <row r="38" spans="1:17">
      <c r="A38" s="34" t="s">
        <v>80</v>
      </c>
      <c r="B38" s="194">
        <f>PPCL_NG!I38+PPCL_Spot!I38+GT_NG!I38+GT_Spot!I38+Bawana_NG!I38+Bawana_RLNG!I38+Bawana_Spot!I38</f>
        <v>157.49</v>
      </c>
      <c r="C38" s="194">
        <f>PPCL_NG!P38+PPCL_Spot!P38+GT_NG!P38+GT_Spot!P38+Bawana_NG!P38+Bawana_RLNG!P38+Bawana_Spot!P38</f>
        <v>157.69</v>
      </c>
      <c r="D38" s="195">
        <f t="shared" si="0"/>
        <v>-0.19999999999998863</v>
      </c>
      <c r="E38" s="194">
        <f>PPCL_NG!J38+PPCL_Spot!J38+GT_NG!J38+GT_Spot!J38+Bawana_NG!J38+Bawana_RLNG!J38+Bawana_Spot!J38</f>
        <v>77.569999999999993</v>
      </c>
      <c r="F38" s="194">
        <f>PPCL_NG!Q38+PPCL_Spot!Q38+GT_NG!Q38+GT_Spot!Q38+Bawana_NG!Q38+Bawana_RLNG!Q38+Bawana_Spot!Q38</f>
        <v>77.679501661129564</v>
      </c>
      <c r="G38" s="195">
        <f t="shared" si="1"/>
        <v>-0.10950166112957049</v>
      </c>
      <c r="H38" s="194">
        <f>PPCL_NG!K38+PPCL_Spot!K38+GT_NG!K38+GT_Spot!K38+Bawana_NG!K38+Bawana_RLNG!K38+Bawana_Spot!K38</f>
        <v>15.02</v>
      </c>
      <c r="I38" s="194">
        <f>PPCL_NG!R38+PPCL_Spot!R38+GT_NG!R38+GT_Spot!R38+Bawana_NG!R38+Bawana_RLNG!R38+Bawana_Spot!R38</f>
        <v>15.02</v>
      </c>
      <c r="J38" s="195">
        <f t="shared" si="2"/>
        <v>0</v>
      </c>
      <c r="K38" s="194">
        <f>PPCL_NG!L38+PPCL_Spot!L38+GT_NG!L38+GT_Spot!L38+Bawana_NG!L38+Bawana_RLNG!L38+Bawana_Spot!L38</f>
        <v>66.55</v>
      </c>
      <c r="L38" s="194">
        <f>PPCL_NG!S38+PPCL_Spot!S38+GT_NG!S38+GT_Spot!S38+Bawana_NG!S38+Bawana_RLNG!S38+Bawana_Spot!S38</f>
        <v>66.577641196013289</v>
      </c>
      <c r="M38" s="195">
        <f t="shared" si="3"/>
        <v>-2.7641196013291847E-2</v>
      </c>
      <c r="N38" s="194">
        <f>PPCL_NG!M38+PPCL_Spot!M38+GT_NG!M38+GT_Spot!M38+Bawana_NG!M38+Bawana_RLNG!M38+Bawana_Spot!M38</f>
        <v>92.33</v>
      </c>
      <c r="O38" s="194">
        <f>PPCL_NG!T38+PPCL_Spot!T38+GT_NG!T38+GT_Spot!T38+Bawana_NG!T38+Bawana_RLNG!T38+Bawana_Spot!T38</f>
        <v>92.472857142857151</v>
      </c>
      <c r="P38" s="195">
        <f t="shared" si="4"/>
        <v>-0.14285714285715301</v>
      </c>
      <c r="Q38" s="195">
        <f t="shared" si="5"/>
        <v>-0.48000000000000398</v>
      </c>
    </row>
    <row r="39" spans="1:17">
      <c r="A39" s="34" t="s">
        <v>81</v>
      </c>
      <c r="B39" s="194">
        <f>PPCL_NG!I39+PPCL_Spot!I39+GT_NG!I39+GT_Spot!I39+Bawana_NG!I39+Bawana_RLNG!I39+Bawana_Spot!I39</f>
        <v>157.49</v>
      </c>
      <c r="C39" s="194">
        <f>PPCL_NG!P39+PPCL_Spot!P39+GT_NG!P39+GT_Spot!P39+Bawana_NG!P39+Bawana_RLNG!P39+Bawana_Spot!P39</f>
        <v>157.565</v>
      </c>
      <c r="D39" s="195">
        <f t="shared" si="0"/>
        <v>-7.4999999999988631E-2</v>
      </c>
      <c r="E39" s="194">
        <f>PPCL_NG!J39+PPCL_Spot!J39+GT_NG!J39+GT_Spot!J39+Bawana_NG!J39+Bawana_RLNG!J39+Bawana_Spot!J39</f>
        <v>77.569999999999993</v>
      </c>
      <c r="F39" s="194">
        <f>PPCL_NG!Q39+PPCL_Spot!Q39+GT_NG!Q39+GT_Spot!Q39+Bawana_NG!Q39+Bawana_RLNG!Q39+Bawana_Spot!Q39</f>
        <v>77.611063122923582</v>
      </c>
      <c r="G39" s="195">
        <f t="shared" si="1"/>
        <v>-4.1063122923588935E-2</v>
      </c>
      <c r="H39" s="194">
        <f>PPCL_NG!K39+PPCL_Spot!K39+GT_NG!K39+GT_Spot!K39+Bawana_NG!K39+Bawana_RLNG!K39+Bawana_Spot!K39</f>
        <v>15.02</v>
      </c>
      <c r="I39" s="194">
        <f>PPCL_NG!R39+PPCL_Spot!R39+GT_NG!R39+GT_Spot!R39+Bawana_NG!R39+Bawana_RLNG!R39+Bawana_Spot!R39</f>
        <v>15.02</v>
      </c>
      <c r="J39" s="195">
        <f t="shared" si="2"/>
        <v>0</v>
      </c>
      <c r="K39" s="194">
        <f>PPCL_NG!L39+PPCL_Spot!L39+GT_NG!L39+GT_Spot!L39+Bawana_NG!L39+Bawana_RLNG!L39+Bawana_Spot!L39</f>
        <v>66.55</v>
      </c>
      <c r="L39" s="194">
        <f>PPCL_NG!S39+PPCL_Spot!S39+GT_NG!S39+GT_Spot!S39+Bawana_NG!S39+Bawana_RLNG!S39+Bawana_Spot!S39</f>
        <v>66.560365448504982</v>
      </c>
      <c r="M39" s="195">
        <f t="shared" si="3"/>
        <v>-1.0365448504984442E-2</v>
      </c>
      <c r="N39" s="194">
        <f>PPCL_NG!M39+PPCL_Spot!M39+GT_NG!M39+GT_Spot!M39+Bawana_NG!M39+Bawana_RLNG!M39+Bawana_Spot!M39</f>
        <v>92.33</v>
      </c>
      <c r="O39" s="194">
        <f>PPCL_NG!T39+PPCL_Spot!T39+GT_NG!T39+GT_Spot!T39+Bawana_NG!T39+Bawana_RLNG!T39+Bawana_Spot!T39</f>
        <v>92.383571428571429</v>
      </c>
      <c r="P39" s="195">
        <f t="shared" si="4"/>
        <v>-5.3571428571430602E-2</v>
      </c>
      <c r="Q39" s="195">
        <f t="shared" si="5"/>
        <v>-0.17999999999999261</v>
      </c>
    </row>
    <row r="40" spans="1:17">
      <c r="A40" s="34" t="s">
        <v>82</v>
      </c>
      <c r="B40" s="194">
        <f>PPCL_NG!I40+PPCL_Spot!I40+GT_NG!I40+GT_Spot!I40+Bawana_NG!I40+Bawana_RLNG!I40+Bawana_Spot!I40</f>
        <v>157.49</v>
      </c>
      <c r="C40" s="194">
        <f>PPCL_NG!P40+PPCL_Spot!P40+GT_NG!P40+GT_Spot!P40+Bawana_NG!P40+Bawana_RLNG!P40+Bawana_Spot!P40</f>
        <v>157.565</v>
      </c>
      <c r="D40" s="195">
        <f t="shared" si="0"/>
        <v>-7.4999999999988631E-2</v>
      </c>
      <c r="E40" s="194">
        <f>PPCL_NG!J40+PPCL_Spot!J40+GT_NG!J40+GT_Spot!J40+Bawana_NG!J40+Bawana_RLNG!J40+Bawana_Spot!J40</f>
        <v>77.569999999999993</v>
      </c>
      <c r="F40" s="194">
        <f>PPCL_NG!Q40+PPCL_Spot!Q40+GT_NG!Q40+GT_Spot!Q40+Bawana_NG!Q40+Bawana_RLNG!Q40+Bawana_Spot!Q40</f>
        <v>77.611063122923582</v>
      </c>
      <c r="G40" s="195">
        <f t="shared" si="1"/>
        <v>-4.1063122923588935E-2</v>
      </c>
      <c r="H40" s="194">
        <f>PPCL_NG!K40+PPCL_Spot!K40+GT_NG!K40+GT_Spot!K40+Bawana_NG!K40+Bawana_RLNG!K40+Bawana_Spot!K40</f>
        <v>15.02</v>
      </c>
      <c r="I40" s="194">
        <f>PPCL_NG!R40+PPCL_Spot!R40+GT_NG!R40+GT_Spot!R40+Bawana_NG!R40+Bawana_RLNG!R40+Bawana_Spot!R40</f>
        <v>15.02</v>
      </c>
      <c r="J40" s="195">
        <f t="shared" si="2"/>
        <v>0</v>
      </c>
      <c r="K40" s="194">
        <f>PPCL_NG!L40+PPCL_Spot!L40+GT_NG!L40+GT_Spot!L40+Bawana_NG!L40+Bawana_RLNG!L40+Bawana_Spot!L40</f>
        <v>66.55</v>
      </c>
      <c r="L40" s="194">
        <f>PPCL_NG!S40+PPCL_Spot!S40+GT_NG!S40+GT_Spot!S40+Bawana_NG!S40+Bawana_RLNG!S40+Bawana_Spot!S40</f>
        <v>66.560365448504982</v>
      </c>
      <c r="M40" s="195">
        <f t="shared" si="3"/>
        <v>-1.0365448504984442E-2</v>
      </c>
      <c r="N40" s="194">
        <f>PPCL_NG!M40+PPCL_Spot!M40+GT_NG!M40+GT_Spot!M40+Bawana_NG!M40+Bawana_RLNG!M40+Bawana_Spot!M40</f>
        <v>92.33</v>
      </c>
      <c r="O40" s="194">
        <f>PPCL_NG!T40+PPCL_Spot!T40+GT_NG!T40+GT_Spot!T40+Bawana_NG!T40+Bawana_RLNG!T40+Bawana_Spot!T40</f>
        <v>92.383571428571429</v>
      </c>
      <c r="P40" s="195">
        <f t="shared" si="4"/>
        <v>-5.3571428571430602E-2</v>
      </c>
      <c r="Q40" s="195">
        <f t="shared" si="5"/>
        <v>-0.17999999999999261</v>
      </c>
    </row>
    <row r="41" spans="1:17">
      <c r="A41" s="34" t="s">
        <v>83</v>
      </c>
      <c r="B41" s="194">
        <f>PPCL_NG!I41+PPCL_Spot!I41+GT_NG!I41+GT_Spot!I41+Bawana_NG!I41+Bawana_RLNG!I41+Bawana_Spot!I41</f>
        <v>157.49</v>
      </c>
      <c r="C41" s="194">
        <f>PPCL_NG!P41+PPCL_Spot!P41+GT_NG!P41+GT_Spot!P41+Bawana_NG!P41+Bawana_RLNG!P41+Bawana_Spot!P41</f>
        <v>157.565</v>
      </c>
      <c r="D41" s="195">
        <f t="shared" si="0"/>
        <v>-7.4999999999988631E-2</v>
      </c>
      <c r="E41" s="194">
        <f>PPCL_NG!J41+PPCL_Spot!J41+GT_NG!J41+GT_Spot!J41+Bawana_NG!J41+Bawana_RLNG!J41+Bawana_Spot!J41</f>
        <v>77.569999999999993</v>
      </c>
      <c r="F41" s="194">
        <f>PPCL_NG!Q41+PPCL_Spot!Q41+GT_NG!Q41+GT_Spot!Q41+Bawana_NG!Q41+Bawana_RLNG!Q41+Bawana_Spot!Q41</f>
        <v>77.611063122923582</v>
      </c>
      <c r="G41" s="195">
        <f t="shared" si="1"/>
        <v>-4.1063122923588935E-2</v>
      </c>
      <c r="H41" s="194">
        <f>PPCL_NG!K41+PPCL_Spot!K41+GT_NG!K41+GT_Spot!K41+Bawana_NG!K41+Bawana_RLNG!K41+Bawana_Spot!K41</f>
        <v>15.02</v>
      </c>
      <c r="I41" s="194">
        <f>PPCL_NG!R41+PPCL_Spot!R41+GT_NG!R41+GT_Spot!R41+Bawana_NG!R41+Bawana_RLNG!R41+Bawana_Spot!R41</f>
        <v>15.02</v>
      </c>
      <c r="J41" s="195">
        <f t="shared" si="2"/>
        <v>0</v>
      </c>
      <c r="K41" s="194">
        <f>PPCL_NG!L41+PPCL_Spot!L41+GT_NG!L41+GT_Spot!L41+Bawana_NG!L41+Bawana_RLNG!L41+Bawana_Spot!L41</f>
        <v>66.55</v>
      </c>
      <c r="L41" s="194">
        <f>PPCL_NG!S41+PPCL_Spot!S41+GT_NG!S41+GT_Spot!S41+Bawana_NG!S41+Bawana_RLNG!S41+Bawana_Spot!S41</f>
        <v>66.560365448504982</v>
      </c>
      <c r="M41" s="195">
        <f t="shared" si="3"/>
        <v>-1.0365448504984442E-2</v>
      </c>
      <c r="N41" s="194">
        <f>PPCL_NG!M41+PPCL_Spot!M41+GT_NG!M41+GT_Spot!M41+Bawana_NG!M41+Bawana_RLNG!M41+Bawana_Spot!M41</f>
        <v>92.33</v>
      </c>
      <c r="O41" s="194">
        <f>PPCL_NG!T41+PPCL_Spot!T41+GT_NG!T41+GT_Spot!T41+Bawana_NG!T41+Bawana_RLNG!T41+Bawana_Spot!T41</f>
        <v>92.383571428571429</v>
      </c>
      <c r="P41" s="195">
        <f t="shared" si="4"/>
        <v>-5.3571428571430602E-2</v>
      </c>
      <c r="Q41" s="195">
        <f t="shared" si="5"/>
        <v>-0.17999999999999261</v>
      </c>
    </row>
    <row r="42" spans="1:17">
      <c r="A42" s="34" t="s">
        <v>84</v>
      </c>
      <c r="B42" s="194">
        <f>PPCL_NG!I42+PPCL_Spot!I42+GT_NG!I42+GT_Spot!I42+Bawana_NG!I42+Bawana_RLNG!I42+Bawana_Spot!I42</f>
        <v>157.49</v>
      </c>
      <c r="C42" s="194">
        <f>PPCL_NG!P42+PPCL_Spot!P42+GT_NG!P42+GT_Spot!P42+Bawana_NG!P42+Bawana_RLNG!P42+Bawana_Spot!P42</f>
        <v>157.565</v>
      </c>
      <c r="D42" s="195">
        <f t="shared" si="0"/>
        <v>-7.4999999999988631E-2</v>
      </c>
      <c r="E42" s="194">
        <f>PPCL_NG!J42+PPCL_Spot!J42+GT_NG!J42+GT_Spot!J42+Bawana_NG!J42+Bawana_RLNG!J42+Bawana_Spot!J42</f>
        <v>77.569999999999993</v>
      </c>
      <c r="F42" s="194">
        <f>PPCL_NG!Q42+PPCL_Spot!Q42+GT_NG!Q42+GT_Spot!Q42+Bawana_NG!Q42+Bawana_RLNG!Q42+Bawana_Spot!Q42</f>
        <v>77.611063122923582</v>
      </c>
      <c r="G42" s="195">
        <f t="shared" si="1"/>
        <v>-4.1063122923588935E-2</v>
      </c>
      <c r="H42" s="194">
        <f>PPCL_NG!K42+PPCL_Spot!K42+GT_NG!K42+GT_Spot!K42+Bawana_NG!K42+Bawana_RLNG!K42+Bawana_Spot!K42</f>
        <v>15.02</v>
      </c>
      <c r="I42" s="194">
        <f>PPCL_NG!R42+PPCL_Spot!R42+GT_NG!R42+GT_Spot!R42+Bawana_NG!R42+Bawana_RLNG!R42+Bawana_Spot!R42</f>
        <v>15.02</v>
      </c>
      <c r="J42" s="195">
        <f t="shared" si="2"/>
        <v>0</v>
      </c>
      <c r="K42" s="194">
        <f>PPCL_NG!L42+PPCL_Spot!L42+GT_NG!L42+GT_Spot!L42+Bawana_NG!L42+Bawana_RLNG!L42+Bawana_Spot!L42</f>
        <v>66.55</v>
      </c>
      <c r="L42" s="194">
        <f>PPCL_NG!S42+PPCL_Spot!S42+GT_NG!S42+GT_Spot!S42+Bawana_NG!S42+Bawana_RLNG!S42+Bawana_Spot!S42</f>
        <v>66.560365448504982</v>
      </c>
      <c r="M42" s="195">
        <f t="shared" si="3"/>
        <v>-1.0365448504984442E-2</v>
      </c>
      <c r="N42" s="194">
        <f>PPCL_NG!M42+PPCL_Spot!M42+GT_NG!M42+GT_Spot!M42+Bawana_NG!M42+Bawana_RLNG!M42+Bawana_Spot!M42</f>
        <v>92.33</v>
      </c>
      <c r="O42" s="194">
        <f>PPCL_NG!T42+PPCL_Spot!T42+GT_NG!T42+GT_Spot!T42+Bawana_NG!T42+Bawana_RLNG!T42+Bawana_Spot!T42</f>
        <v>92.383571428571429</v>
      </c>
      <c r="P42" s="195">
        <f t="shared" si="4"/>
        <v>-5.3571428571430602E-2</v>
      </c>
      <c r="Q42" s="195">
        <f t="shared" si="5"/>
        <v>-0.17999999999999261</v>
      </c>
    </row>
    <row r="43" spans="1:17">
      <c r="A43" s="34" t="s">
        <v>85</v>
      </c>
      <c r="B43" s="194">
        <f>PPCL_NG!I43+PPCL_Spot!I43+GT_NG!I43+GT_Spot!I43+Bawana_NG!I43+Bawana_RLNG!I43+Bawana_Spot!I43</f>
        <v>157.49</v>
      </c>
      <c r="C43" s="194">
        <f>PPCL_NG!P43+PPCL_Spot!P43+GT_NG!P43+GT_Spot!P43+Bawana_NG!P43+Bawana_RLNG!P43+Bawana_Spot!P43</f>
        <v>157.565</v>
      </c>
      <c r="D43" s="195">
        <f t="shared" si="0"/>
        <v>-7.4999999999988631E-2</v>
      </c>
      <c r="E43" s="194">
        <f>PPCL_NG!J43+PPCL_Spot!J43+GT_NG!J43+GT_Spot!J43+Bawana_NG!J43+Bawana_RLNG!J43+Bawana_Spot!J43</f>
        <v>77.569999999999993</v>
      </c>
      <c r="F43" s="194">
        <f>PPCL_NG!Q43+PPCL_Spot!Q43+GT_NG!Q43+GT_Spot!Q43+Bawana_NG!Q43+Bawana_RLNG!Q43+Bawana_Spot!Q43</f>
        <v>77.611063122923582</v>
      </c>
      <c r="G43" s="195">
        <f t="shared" si="1"/>
        <v>-4.1063122923588935E-2</v>
      </c>
      <c r="H43" s="194">
        <f>PPCL_NG!K43+PPCL_Spot!K43+GT_NG!K43+GT_Spot!K43+Bawana_NG!K43+Bawana_RLNG!K43+Bawana_Spot!K43</f>
        <v>15.02</v>
      </c>
      <c r="I43" s="194">
        <f>PPCL_NG!R43+PPCL_Spot!R43+GT_NG!R43+GT_Spot!R43+Bawana_NG!R43+Bawana_RLNG!R43+Bawana_Spot!R43</f>
        <v>15.02</v>
      </c>
      <c r="J43" s="195">
        <f t="shared" si="2"/>
        <v>0</v>
      </c>
      <c r="K43" s="194">
        <f>PPCL_NG!L43+PPCL_Spot!L43+GT_NG!L43+GT_Spot!L43+Bawana_NG!L43+Bawana_RLNG!L43+Bawana_Spot!L43</f>
        <v>66.55</v>
      </c>
      <c r="L43" s="194">
        <f>PPCL_NG!S43+PPCL_Spot!S43+GT_NG!S43+GT_Spot!S43+Bawana_NG!S43+Bawana_RLNG!S43+Bawana_Spot!S43</f>
        <v>66.560365448504982</v>
      </c>
      <c r="M43" s="195">
        <f t="shared" si="3"/>
        <v>-1.0365448504984442E-2</v>
      </c>
      <c r="N43" s="194">
        <f>PPCL_NG!M43+PPCL_Spot!M43+GT_NG!M43+GT_Spot!M43+Bawana_NG!M43+Bawana_RLNG!M43+Bawana_Spot!M43</f>
        <v>92.33</v>
      </c>
      <c r="O43" s="194">
        <f>PPCL_NG!T43+PPCL_Spot!T43+GT_NG!T43+GT_Spot!T43+Bawana_NG!T43+Bawana_RLNG!T43+Bawana_Spot!T43</f>
        <v>92.383571428571429</v>
      </c>
      <c r="P43" s="195">
        <f t="shared" si="4"/>
        <v>-5.3571428571430602E-2</v>
      </c>
      <c r="Q43" s="195">
        <f t="shared" si="5"/>
        <v>-0.17999999999999261</v>
      </c>
    </row>
    <row r="44" spans="1:17">
      <c r="A44" s="34" t="s">
        <v>86</v>
      </c>
      <c r="B44" s="194">
        <f>PPCL_NG!I44+PPCL_Spot!I44+GT_NG!I44+GT_Spot!I44+Bawana_NG!I44+Bawana_RLNG!I44+Bawana_Spot!I44</f>
        <v>157.04</v>
      </c>
      <c r="C44" s="194">
        <f>PPCL_NG!P44+PPCL_Spot!P44+GT_NG!P44+GT_Spot!P44+Bawana_NG!P44+Bawana_RLNG!P44+Bawana_Spot!P44</f>
        <v>157.11900882939332</v>
      </c>
      <c r="D44" s="195">
        <f t="shared" si="0"/>
        <v>-7.9008829393330871E-2</v>
      </c>
      <c r="E44" s="194">
        <f>PPCL_NG!J44+PPCL_Spot!J44+GT_NG!J44+GT_Spot!J44+Bawana_NG!J44+Bawana_RLNG!J44+Bawana_Spot!J44</f>
        <v>77.33</v>
      </c>
      <c r="F44" s="194">
        <f>PPCL_NG!Q44+PPCL_Spot!Q44+GT_NG!Q44+GT_Spot!Q44+Bawana_NG!Q44+Bawana_RLNG!Q44+Bawana_Spot!Q44</f>
        <v>77.373292509256629</v>
      </c>
      <c r="G44" s="195">
        <f t="shared" si="1"/>
        <v>-4.3292509256630751E-2</v>
      </c>
      <c r="H44" s="194">
        <f>PPCL_NG!K44+PPCL_Spot!K44+GT_NG!K44+GT_Spot!K44+Bawana_NG!K44+Bawana_RLNG!K44+Bawana_Spot!K44</f>
        <v>15.02</v>
      </c>
      <c r="I44" s="194">
        <f>PPCL_NG!R44+PPCL_Spot!R44+GT_NG!R44+GT_Spot!R44+Bawana_NG!R44+Bawana_RLNG!R44+Bawana_Spot!R44</f>
        <v>15.02</v>
      </c>
      <c r="J44" s="195">
        <f t="shared" si="2"/>
        <v>0</v>
      </c>
      <c r="K44" s="194">
        <f>PPCL_NG!L44+PPCL_Spot!L44+GT_NG!L44+GT_Spot!L44+Bawana_NG!L44+Bawana_RLNG!L44+Bawana_Spot!L44</f>
        <v>66.55</v>
      </c>
      <c r="L44" s="194">
        <f>PPCL_NG!S44+PPCL_Spot!S44+GT_NG!S44+GT_Spot!S44+Bawana_NG!S44+Bawana_RLNG!S44+Bawana_Spot!S44</f>
        <v>66.561256052406719</v>
      </c>
      <c r="M44" s="195">
        <f t="shared" si="3"/>
        <v>-1.1256052406722006E-2</v>
      </c>
      <c r="N44" s="194">
        <f>PPCL_NG!M44+PPCL_Spot!M44+GT_NG!M44+GT_Spot!M44+Bawana_NG!M44+Bawana_RLNG!M44+Bawana_Spot!M44</f>
        <v>92.01</v>
      </c>
      <c r="O44" s="194">
        <f>PPCL_NG!T44+PPCL_Spot!T44+GT_NG!T44+GT_Spot!T44+Bawana_NG!T44+Bawana_RLNG!T44+Bawana_Spot!T44</f>
        <v>92.066442608943319</v>
      </c>
      <c r="P44" s="195">
        <f t="shared" si="4"/>
        <v>-5.6442608943314099E-2</v>
      </c>
      <c r="Q44" s="195">
        <f t="shared" si="5"/>
        <v>-0.18999999999999773</v>
      </c>
    </row>
    <row r="45" spans="1:17">
      <c r="A45" s="34" t="s">
        <v>87</v>
      </c>
      <c r="B45" s="194">
        <f>PPCL_NG!I45+PPCL_Spot!I45+GT_NG!I45+GT_Spot!I45+Bawana_NG!I45+Bawana_RLNG!I45+Bawana_Spot!I45</f>
        <v>157.04</v>
      </c>
      <c r="C45" s="194">
        <f>PPCL_NG!P45+PPCL_Spot!P45+GT_NG!P45+GT_Spot!P45+Bawana_NG!P45+Bawana_RLNG!P45+Bawana_Spot!P45</f>
        <v>157.11900882939332</v>
      </c>
      <c r="D45" s="195">
        <f t="shared" si="0"/>
        <v>-7.9008829393330871E-2</v>
      </c>
      <c r="E45" s="194">
        <f>PPCL_NG!J45+PPCL_Spot!J45+GT_NG!J45+GT_Spot!J45+Bawana_NG!J45+Bawana_RLNG!J45+Bawana_Spot!J45</f>
        <v>77.33</v>
      </c>
      <c r="F45" s="194">
        <f>PPCL_NG!Q45+PPCL_Spot!Q45+GT_NG!Q45+GT_Spot!Q45+Bawana_NG!Q45+Bawana_RLNG!Q45+Bawana_Spot!Q45</f>
        <v>77.373292509256629</v>
      </c>
      <c r="G45" s="195">
        <f t="shared" si="1"/>
        <v>-4.3292509256630751E-2</v>
      </c>
      <c r="H45" s="194">
        <f>PPCL_NG!K45+PPCL_Spot!K45+GT_NG!K45+GT_Spot!K45+Bawana_NG!K45+Bawana_RLNG!K45+Bawana_Spot!K45</f>
        <v>15.02</v>
      </c>
      <c r="I45" s="194">
        <f>PPCL_NG!R45+PPCL_Spot!R45+GT_NG!R45+GT_Spot!R45+Bawana_NG!R45+Bawana_RLNG!R45+Bawana_Spot!R45</f>
        <v>15.02</v>
      </c>
      <c r="J45" s="195">
        <f t="shared" si="2"/>
        <v>0</v>
      </c>
      <c r="K45" s="194">
        <f>PPCL_NG!L45+PPCL_Spot!L45+GT_NG!L45+GT_Spot!L45+Bawana_NG!L45+Bawana_RLNG!L45+Bawana_Spot!L45</f>
        <v>66.55</v>
      </c>
      <c r="L45" s="194">
        <f>PPCL_NG!S45+PPCL_Spot!S45+GT_NG!S45+GT_Spot!S45+Bawana_NG!S45+Bawana_RLNG!S45+Bawana_Spot!S45</f>
        <v>66.561256052406719</v>
      </c>
      <c r="M45" s="195">
        <f t="shared" si="3"/>
        <v>-1.1256052406722006E-2</v>
      </c>
      <c r="N45" s="194">
        <f>PPCL_NG!M45+PPCL_Spot!M45+GT_NG!M45+GT_Spot!M45+Bawana_NG!M45+Bawana_RLNG!M45+Bawana_Spot!M45</f>
        <v>92.01</v>
      </c>
      <c r="O45" s="194">
        <f>PPCL_NG!T45+PPCL_Spot!T45+GT_NG!T45+GT_Spot!T45+Bawana_NG!T45+Bawana_RLNG!T45+Bawana_Spot!T45</f>
        <v>92.066442608943319</v>
      </c>
      <c r="P45" s="195">
        <f t="shared" si="4"/>
        <v>-5.6442608943314099E-2</v>
      </c>
      <c r="Q45" s="195">
        <f t="shared" si="5"/>
        <v>-0.18999999999999773</v>
      </c>
    </row>
    <row r="46" spans="1:17">
      <c r="A46" s="34" t="s">
        <v>88</v>
      </c>
      <c r="B46" s="194">
        <f>PPCL_NG!I46+PPCL_Spot!I46+GT_NG!I46+GT_Spot!I46+Bawana_NG!I46+Bawana_RLNG!I46+Bawana_Spot!I46</f>
        <v>157.04</v>
      </c>
      <c r="C46" s="194">
        <f>PPCL_NG!P46+PPCL_Spot!P46+GT_NG!P46+GT_Spot!P46+Bawana_NG!P46+Bawana_RLNG!P46+Bawana_Spot!P46</f>
        <v>157.11900882939332</v>
      </c>
      <c r="D46" s="195">
        <f t="shared" si="0"/>
        <v>-7.9008829393330871E-2</v>
      </c>
      <c r="E46" s="194">
        <f>PPCL_NG!J46+PPCL_Spot!J46+GT_NG!J46+GT_Spot!J46+Bawana_NG!J46+Bawana_RLNG!J46+Bawana_Spot!J46</f>
        <v>77.33</v>
      </c>
      <c r="F46" s="194">
        <f>PPCL_NG!Q46+PPCL_Spot!Q46+GT_NG!Q46+GT_Spot!Q46+Bawana_NG!Q46+Bawana_RLNG!Q46+Bawana_Spot!Q46</f>
        <v>77.373292509256629</v>
      </c>
      <c r="G46" s="195">
        <f t="shared" si="1"/>
        <v>-4.3292509256630751E-2</v>
      </c>
      <c r="H46" s="194">
        <f>PPCL_NG!K46+PPCL_Spot!K46+GT_NG!K46+GT_Spot!K46+Bawana_NG!K46+Bawana_RLNG!K46+Bawana_Spot!K46</f>
        <v>15.02</v>
      </c>
      <c r="I46" s="194">
        <f>PPCL_NG!R46+PPCL_Spot!R46+GT_NG!R46+GT_Spot!R46+Bawana_NG!R46+Bawana_RLNG!R46+Bawana_Spot!R46</f>
        <v>15.02</v>
      </c>
      <c r="J46" s="195">
        <f t="shared" si="2"/>
        <v>0</v>
      </c>
      <c r="K46" s="194">
        <f>PPCL_NG!L46+PPCL_Spot!L46+GT_NG!L46+GT_Spot!L46+Bawana_NG!L46+Bawana_RLNG!L46+Bawana_Spot!L46</f>
        <v>66.55</v>
      </c>
      <c r="L46" s="194">
        <f>PPCL_NG!S46+PPCL_Spot!S46+GT_NG!S46+GT_Spot!S46+Bawana_NG!S46+Bawana_RLNG!S46+Bawana_Spot!S46</f>
        <v>66.561256052406719</v>
      </c>
      <c r="M46" s="195">
        <f t="shared" si="3"/>
        <v>-1.1256052406722006E-2</v>
      </c>
      <c r="N46" s="194">
        <f>PPCL_NG!M46+PPCL_Spot!M46+GT_NG!M46+GT_Spot!M46+Bawana_NG!M46+Bawana_RLNG!M46+Bawana_Spot!M46</f>
        <v>92.01</v>
      </c>
      <c r="O46" s="194">
        <f>PPCL_NG!T46+PPCL_Spot!T46+GT_NG!T46+GT_Spot!T46+Bawana_NG!T46+Bawana_RLNG!T46+Bawana_Spot!T46</f>
        <v>92.066442608943319</v>
      </c>
      <c r="P46" s="195">
        <f t="shared" si="4"/>
        <v>-5.6442608943314099E-2</v>
      </c>
      <c r="Q46" s="195">
        <f t="shared" si="5"/>
        <v>-0.18999999999999773</v>
      </c>
    </row>
    <row r="47" spans="1:17">
      <c r="A47" s="34" t="s">
        <v>89</v>
      </c>
      <c r="B47" s="194">
        <f>PPCL_NG!I47+PPCL_Spot!I47+GT_NG!I47+GT_Spot!I47+Bawana_NG!I47+Bawana_RLNG!I47+Bawana_Spot!I47</f>
        <v>156.19</v>
      </c>
      <c r="C47" s="194">
        <f>PPCL_NG!P47+PPCL_Spot!P47+GT_NG!P47+GT_Spot!P47+Bawana_NG!P47+Bawana_RLNG!P47+Bawana_Spot!P47</f>
        <v>156.27184550754725</v>
      </c>
      <c r="D47" s="195">
        <f t="shared" si="0"/>
        <v>-8.1845507547257057E-2</v>
      </c>
      <c r="E47" s="194">
        <f>PPCL_NG!J47+PPCL_Spot!J47+GT_NG!J47+GT_Spot!J47+Bawana_NG!J47+Bawana_RLNG!J47+Bawana_Spot!J47</f>
        <v>76.849999999999994</v>
      </c>
      <c r="F47" s="194">
        <f>PPCL_NG!Q47+PPCL_Spot!Q47+GT_NG!Q47+GT_Spot!Q47+Bawana_NG!Q47+Bawana_RLNG!Q47+Bawana_Spot!Q47</f>
        <v>76.894904104634691</v>
      </c>
      <c r="G47" s="195">
        <f t="shared" si="1"/>
        <v>-4.4904104634696296E-2</v>
      </c>
      <c r="H47" s="194">
        <f>PPCL_NG!K47+PPCL_Spot!K47+GT_NG!K47+GT_Spot!K47+Bawana_NG!K47+Bawana_RLNG!K47+Bawana_Spot!K47</f>
        <v>14.83</v>
      </c>
      <c r="I47" s="194">
        <f>PPCL_NG!R47+PPCL_Spot!R47+GT_NG!R47+GT_Spot!R47+Bawana_NG!R47+Bawana_RLNG!R47+Bawana_Spot!R47</f>
        <v>14.830607473477937</v>
      </c>
      <c r="J47" s="195">
        <f t="shared" si="2"/>
        <v>-6.0747347793643769E-4</v>
      </c>
      <c r="K47" s="194">
        <f>PPCL_NG!L47+PPCL_Spot!L47+GT_NG!L47+GT_Spot!L47+Bawana_NG!L47+Bawana_RLNG!L47+Bawana_Spot!L47</f>
        <v>65.64</v>
      </c>
      <c r="L47" s="194">
        <f>PPCL_NG!S47+PPCL_Spot!S47+GT_NG!S47+GT_Spot!S47+Bawana_NG!S47+Bawana_RLNG!S47+Bawana_Spot!S47</f>
        <v>65.654267066664431</v>
      </c>
      <c r="M47" s="195">
        <f t="shared" si="3"/>
        <v>-1.4267066664430672E-2</v>
      </c>
      <c r="N47" s="194">
        <f>PPCL_NG!M47+PPCL_Spot!M47+GT_NG!M47+GT_Spot!M47+Bawana_NG!M47+Bawana_RLNG!M47+Bawana_Spot!M47</f>
        <v>91.43</v>
      </c>
      <c r="O47" s="194">
        <f>PPCL_NG!T47+PPCL_Spot!T47+GT_NG!T47+GT_Spot!T47+Bawana_NG!T47+Bawana_RLNG!T47+Bawana_Spot!T47</f>
        <v>91.48837584767567</v>
      </c>
      <c r="P47" s="195">
        <f t="shared" si="4"/>
        <v>-5.837584767566284E-2</v>
      </c>
      <c r="Q47" s="195">
        <f t="shared" si="5"/>
        <v>-0.1999999999999833</v>
      </c>
    </row>
    <row r="48" spans="1:17">
      <c r="A48" s="34" t="s">
        <v>90</v>
      </c>
      <c r="B48" s="194">
        <f>PPCL_NG!I48+PPCL_Spot!I48+GT_NG!I48+GT_Spot!I48+Bawana_NG!I48+Bawana_RLNG!I48+Bawana_Spot!I48</f>
        <v>156.19</v>
      </c>
      <c r="C48" s="194">
        <f>PPCL_NG!P48+PPCL_Spot!P48+GT_NG!P48+GT_Spot!P48+Bawana_NG!P48+Bawana_RLNG!P48+Bawana_Spot!P48</f>
        <v>156.27184550754725</v>
      </c>
      <c r="D48" s="195">
        <f t="shared" si="0"/>
        <v>-8.1845507547257057E-2</v>
      </c>
      <c r="E48" s="194">
        <f>PPCL_NG!J48+PPCL_Spot!J48+GT_NG!J48+GT_Spot!J48+Bawana_NG!J48+Bawana_RLNG!J48+Bawana_Spot!J48</f>
        <v>76.849999999999994</v>
      </c>
      <c r="F48" s="194">
        <f>PPCL_NG!Q48+PPCL_Spot!Q48+GT_NG!Q48+GT_Spot!Q48+Bawana_NG!Q48+Bawana_RLNG!Q48+Bawana_Spot!Q48</f>
        <v>76.894904104634691</v>
      </c>
      <c r="G48" s="195">
        <f t="shared" si="1"/>
        <v>-4.4904104634696296E-2</v>
      </c>
      <c r="H48" s="194">
        <f>PPCL_NG!K48+PPCL_Spot!K48+GT_NG!K48+GT_Spot!K48+Bawana_NG!K48+Bawana_RLNG!K48+Bawana_Spot!K48</f>
        <v>14.83</v>
      </c>
      <c r="I48" s="194">
        <f>PPCL_NG!R48+PPCL_Spot!R48+GT_NG!R48+GT_Spot!R48+Bawana_NG!R48+Bawana_RLNG!R48+Bawana_Spot!R48</f>
        <v>14.830607473477937</v>
      </c>
      <c r="J48" s="195">
        <f t="shared" si="2"/>
        <v>-6.0747347793643769E-4</v>
      </c>
      <c r="K48" s="194">
        <f>PPCL_NG!L48+PPCL_Spot!L48+GT_NG!L48+GT_Spot!L48+Bawana_NG!L48+Bawana_RLNG!L48+Bawana_Spot!L48</f>
        <v>65.64</v>
      </c>
      <c r="L48" s="194">
        <f>PPCL_NG!S48+PPCL_Spot!S48+GT_NG!S48+GT_Spot!S48+Bawana_NG!S48+Bawana_RLNG!S48+Bawana_Spot!S48</f>
        <v>65.654267066664431</v>
      </c>
      <c r="M48" s="195">
        <f t="shared" si="3"/>
        <v>-1.4267066664430672E-2</v>
      </c>
      <c r="N48" s="194">
        <f>PPCL_NG!M48+PPCL_Spot!M48+GT_NG!M48+GT_Spot!M48+Bawana_NG!M48+Bawana_RLNG!M48+Bawana_Spot!M48</f>
        <v>91.43</v>
      </c>
      <c r="O48" s="194">
        <f>PPCL_NG!T48+PPCL_Spot!T48+GT_NG!T48+GT_Spot!T48+Bawana_NG!T48+Bawana_RLNG!T48+Bawana_Spot!T48</f>
        <v>91.48837584767567</v>
      </c>
      <c r="P48" s="195">
        <f t="shared" si="4"/>
        <v>-5.837584767566284E-2</v>
      </c>
      <c r="Q48" s="195">
        <f t="shared" si="5"/>
        <v>-0.1999999999999833</v>
      </c>
    </row>
    <row r="49" spans="1:17">
      <c r="A49" s="34" t="s">
        <v>91</v>
      </c>
      <c r="B49" s="194">
        <f>PPCL_NG!I49+PPCL_Spot!I49+GT_NG!I49+GT_Spot!I49+Bawana_NG!I49+Bawana_RLNG!I49+Bawana_Spot!I49</f>
        <v>140.34</v>
      </c>
      <c r="C49" s="194">
        <f>PPCL_NG!P49+PPCL_Spot!P49+GT_NG!P49+GT_Spot!P49+Bawana_NG!P49+Bawana_RLNG!P49+Bawana_Spot!P49</f>
        <v>140.41797113777994</v>
      </c>
      <c r="D49" s="195">
        <f t="shared" si="0"/>
        <v>-7.7971137779940136E-2</v>
      </c>
      <c r="E49" s="194">
        <f>PPCL_NG!J49+PPCL_Spot!J49+GT_NG!J49+GT_Spot!J49+Bawana_NG!J49+Bawana_RLNG!J49+Bawana_Spot!J49</f>
        <v>80.28</v>
      </c>
      <c r="F49" s="194">
        <f>PPCL_NG!Q49+PPCL_Spot!Q49+GT_NG!Q49+GT_Spot!Q49+Bawana_NG!Q49+Bawana_RLNG!Q49+Bawana_Spot!Q49</f>
        <v>80.322663945515401</v>
      </c>
      <c r="G49" s="195">
        <f t="shared" si="1"/>
        <v>-4.2663945515400314E-2</v>
      </c>
      <c r="H49" s="194">
        <f>PPCL_NG!K49+PPCL_Spot!K49+GT_NG!K49+GT_Spot!K49+Bawana_NG!K49+Bawana_RLNG!K49+Bawana_Spot!K49</f>
        <v>14.83</v>
      </c>
      <c r="I49" s="194">
        <f>PPCL_NG!R49+PPCL_Spot!R49+GT_NG!R49+GT_Spot!R49+Bawana_NG!R49+Bawana_RLNG!R49+Bawana_Spot!R49</f>
        <v>14.830337340724341</v>
      </c>
      <c r="J49" s="195">
        <f t="shared" si="2"/>
        <v>-3.3734072434121742E-4</v>
      </c>
      <c r="K49" s="194">
        <f>PPCL_NG!L49+PPCL_Spot!L49+GT_NG!L49+GT_Spot!L49+Bawana_NG!L49+Bawana_RLNG!L49+Bawana_Spot!L49</f>
        <v>66.27</v>
      </c>
      <c r="L49" s="194">
        <f>PPCL_NG!S49+PPCL_Spot!S49+GT_NG!S49+GT_Spot!S49+Bawana_NG!S49+Bawana_RLNG!S49+Bawana_Spot!S49</f>
        <v>66.283359069069732</v>
      </c>
      <c r="M49" s="195">
        <f t="shared" si="3"/>
        <v>-1.3359069069736051E-2</v>
      </c>
      <c r="N49" s="194">
        <f>PPCL_NG!M49+PPCL_Spot!M49+GT_NG!M49+GT_Spot!M49+Bawana_NG!M49+Bawana_RLNG!M49+Bawana_Spot!M49</f>
        <v>97.57</v>
      </c>
      <c r="O49" s="194">
        <f>PPCL_NG!T49+PPCL_Spot!T49+GT_NG!T49+GT_Spot!T49+Bawana_NG!T49+Bawana_RLNG!T49+Bawana_Spot!T49</f>
        <v>97.625668506910614</v>
      </c>
      <c r="P49" s="195">
        <f t="shared" si="4"/>
        <v>-5.5668506910620863E-2</v>
      </c>
      <c r="Q49" s="195">
        <f t="shared" si="5"/>
        <v>-0.19000000000003858</v>
      </c>
    </row>
    <row r="50" spans="1:17">
      <c r="A50" s="34" t="s">
        <v>92</v>
      </c>
      <c r="B50" s="194">
        <f>PPCL_NG!I50+PPCL_Spot!I50+GT_NG!I50+GT_Spot!I50+Bawana_NG!I50+Bawana_RLNG!I50+Bawana_Spot!I50</f>
        <v>140.34</v>
      </c>
      <c r="C50" s="194">
        <f>PPCL_NG!P50+PPCL_Spot!P50+GT_NG!P50+GT_Spot!P50+Bawana_NG!P50+Bawana_RLNG!P50+Bawana_Spot!P50</f>
        <v>140.41797113777994</v>
      </c>
      <c r="D50" s="195">
        <f t="shared" si="0"/>
        <v>-7.7971137779940136E-2</v>
      </c>
      <c r="E50" s="194">
        <f>PPCL_NG!J50+PPCL_Spot!J50+GT_NG!J50+GT_Spot!J50+Bawana_NG!J50+Bawana_RLNG!J50+Bawana_Spot!J50</f>
        <v>80.28</v>
      </c>
      <c r="F50" s="194">
        <f>PPCL_NG!Q50+PPCL_Spot!Q50+GT_NG!Q50+GT_Spot!Q50+Bawana_NG!Q50+Bawana_RLNG!Q50+Bawana_Spot!Q50</f>
        <v>80.322663945515401</v>
      </c>
      <c r="G50" s="195">
        <f t="shared" si="1"/>
        <v>-4.2663945515400314E-2</v>
      </c>
      <c r="H50" s="194">
        <f>PPCL_NG!K50+PPCL_Spot!K50+GT_NG!K50+GT_Spot!K50+Bawana_NG!K50+Bawana_RLNG!K50+Bawana_Spot!K50</f>
        <v>14.83</v>
      </c>
      <c r="I50" s="194">
        <f>PPCL_NG!R50+PPCL_Spot!R50+GT_NG!R50+GT_Spot!R50+Bawana_NG!R50+Bawana_RLNG!R50+Bawana_Spot!R50</f>
        <v>14.830337340724341</v>
      </c>
      <c r="J50" s="195">
        <f t="shared" si="2"/>
        <v>-3.3734072434121742E-4</v>
      </c>
      <c r="K50" s="194">
        <f>PPCL_NG!L50+PPCL_Spot!L50+GT_NG!L50+GT_Spot!L50+Bawana_NG!L50+Bawana_RLNG!L50+Bawana_Spot!L50</f>
        <v>66.27</v>
      </c>
      <c r="L50" s="194">
        <f>PPCL_NG!S50+PPCL_Spot!S50+GT_NG!S50+GT_Spot!S50+Bawana_NG!S50+Bawana_RLNG!S50+Bawana_Spot!S50</f>
        <v>66.283359069069732</v>
      </c>
      <c r="M50" s="195">
        <f t="shared" si="3"/>
        <v>-1.3359069069736051E-2</v>
      </c>
      <c r="N50" s="194">
        <f>PPCL_NG!M50+PPCL_Spot!M50+GT_NG!M50+GT_Spot!M50+Bawana_NG!M50+Bawana_RLNG!M50+Bawana_Spot!M50</f>
        <v>97.57</v>
      </c>
      <c r="O50" s="194">
        <f>PPCL_NG!T50+PPCL_Spot!T50+GT_NG!T50+GT_Spot!T50+Bawana_NG!T50+Bawana_RLNG!T50+Bawana_Spot!T50</f>
        <v>97.625668506910614</v>
      </c>
      <c r="P50" s="195">
        <f t="shared" si="4"/>
        <v>-5.5668506910620863E-2</v>
      </c>
      <c r="Q50" s="195">
        <f t="shared" si="5"/>
        <v>-0.19000000000003858</v>
      </c>
    </row>
    <row r="51" spans="1:17">
      <c r="A51" s="34" t="s">
        <v>93</v>
      </c>
      <c r="B51" s="194">
        <f>PPCL_NG!I51+PPCL_Spot!I51+GT_NG!I51+GT_Spot!I51+Bawana_NG!I51+Bawana_RLNG!I51+Bawana_Spot!I51</f>
        <v>140.34</v>
      </c>
      <c r="C51" s="194">
        <f>PPCL_NG!P51+PPCL_Spot!P51+GT_NG!P51+GT_Spot!P51+Bawana_NG!P51+Bawana_RLNG!P51+Bawana_Spot!P51</f>
        <v>140.41797113777994</v>
      </c>
      <c r="D51" s="195">
        <f t="shared" si="0"/>
        <v>-7.7971137779940136E-2</v>
      </c>
      <c r="E51" s="194">
        <f>PPCL_NG!J51+PPCL_Spot!J51+GT_NG!J51+GT_Spot!J51+Bawana_NG!J51+Bawana_RLNG!J51+Bawana_Spot!J51</f>
        <v>80.28</v>
      </c>
      <c r="F51" s="194">
        <f>PPCL_NG!Q51+PPCL_Spot!Q51+GT_NG!Q51+GT_Spot!Q51+Bawana_NG!Q51+Bawana_RLNG!Q51+Bawana_Spot!Q51</f>
        <v>80.322663945515401</v>
      </c>
      <c r="G51" s="195">
        <f t="shared" si="1"/>
        <v>-4.2663945515400314E-2</v>
      </c>
      <c r="H51" s="194">
        <f>PPCL_NG!K51+PPCL_Spot!K51+GT_NG!K51+GT_Spot!K51+Bawana_NG!K51+Bawana_RLNG!K51+Bawana_Spot!K51</f>
        <v>14.83</v>
      </c>
      <c r="I51" s="194">
        <f>PPCL_NG!R51+PPCL_Spot!R51+GT_NG!R51+GT_Spot!R51+Bawana_NG!R51+Bawana_RLNG!R51+Bawana_Spot!R51</f>
        <v>14.830337340724341</v>
      </c>
      <c r="J51" s="195">
        <f t="shared" si="2"/>
        <v>-3.3734072434121742E-4</v>
      </c>
      <c r="K51" s="194">
        <f>PPCL_NG!L51+PPCL_Spot!L51+GT_NG!L51+GT_Spot!L51+Bawana_NG!L51+Bawana_RLNG!L51+Bawana_Spot!L51</f>
        <v>66.27</v>
      </c>
      <c r="L51" s="194">
        <f>PPCL_NG!S51+PPCL_Spot!S51+GT_NG!S51+GT_Spot!S51+Bawana_NG!S51+Bawana_RLNG!S51+Bawana_Spot!S51</f>
        <v>66.283359069069732</v>
      </c>
      <c r="M51" s="195">
        <f t="shared" si="3"/>
        <v>-1.3359069069736051E-2</v>
      </c>
      <c r="N51" s="194">
        <f>PPCL_NG!M51+PPCL_Spot!M51+GT_NG!M51+GT_Spot!M51+Bawana_NG!M51+Bawana_RLNG!M51+Bawana_Spot!M51</f>
        <v>97.57</v>
      </c>
      <c r="O51" s="194">
        <f>PPCL_NG!T51+PPCL_Spot!T51+GT_NG!T51+GT_Spot!T51+Bawana_NG!T51+Bawana_RLNG!T51+Bawana_Spot!T51</f>
        <v>97.625668506910614</v>
      </c>
      <c r="P51" s="195">
        <f t="shared" si="4"/>
        <v>-5.5668506910620863E-2</v>
      </c>
      <c r="Q51" s="195">
        <f t="shared" si="5"/>
        <v>-0.19000000000003858</v>
      </c>
    </row>
    <row r="52" spans="1:17">
      <c r="A52" s="34" t="s">
        <v>94</v>
      </c>
      <c r="B52" s="194">
        <f>PPCL_NG!I52+PPCL_Spot!I52+GT_NG!I52+GT_Spot!I52+Bawana_NG!I52+Bawana_RLNG!I52+Bawana_Spot!I52</f>
        <v>140.34</v>
      </c>
      <c r="C52" s="194">
        <f>PPCL_NG!P52+PPCL_Spot!P52+GT_NG!P52+GT_Spot!P52+Bawana_NG!P52+Bawana_RLNG!P52+Bawana_Spot!P52</f>
        <v>140.41797113777994</v>
      </c>
      <c r="D52" s="195">
        <f t="shared" si="0"/>
        <v>-7.7971137779940136E-2</v>
      </c>
      <c r="E52" s="194">
        <f>PPCL_NG!J52+PPCL_Spot!J52+GT_NG!J52+GT_Spot!J52+Bawana_NG!J52+Bawana_RLNG!J52+Bawana_Spot!J52</f>
        <v>80.28</v>
      </c>
      <c r="F52" s="194">
        <f>PPCL_NG!Q52+PPCL_Spot!Q52+GT_NG!Q52+GT_Spot!Q52+Bawana_NG!Q52+Bawana_RLNG!Q52+Bawana_Spot!Q52</f>
        <v>80.322663945515401</v>
      </c>
      <c r="G52" s="195">
        <f t="shared" si="1"/>
        <v>-4.2663945515400314E-2</v>
      </c>
      <c r="H52" s="194">
        <f>PPCL_NG!K52+PPCL_Spot!K52+GT_NG!K52+GT_Spot!K52+Bawana_NG!K52+Bawana_RLNG!K52+Bawana_Spot!K52</f>
        <v>14.83</v>
      </c>
      <c r="I52" s="194">
        <f>PPCL_NG!R52+PPCL_Spot!R52+GT_NG!R52+GT_Spot!R52+Bawana_NG!R52+Bawana_RLNG!R52+Bawana_Spot!R52</f>
        <v>14.830337340724341</v>
      </c>
      <c r="J52" s="195">
        <f t="shared" si="2"/>
        <v>-3.3734072434121742E-4</v>
      </c>
      <c r="K52" s="194">
        <f>PPCL_NG!L52+PPCL_Spot!L52+GT_NG!L52+GT_Spot!L52+Bawana_NG!L52+Bawana_RLNG!L52+Bawana_Spot!L52</f>
        <v>66.27</v>
      </c>
      <c r="L52" s="194">
        <f>PPCL_NG!S52+PPCL_Spot!S52+GT_NG!S52+GT_Spot!S52+Bawana_NG!S52+Bawana_RLNG!S52+Bawana_Spot!S52</f>
        <v>66.283359069069732</v>
      </c>
      <c r="M52" s="195">
        <f t="shared" si="3"/>
        <v>-1.3359069069736051E-2</v>
      </c>
      <c r="N52" s="194">
        <f>PPCL_NG!M52+PPCL_Spot!M52+GT_NG!M52+GT_Spot!M52+Bawana_NG!M52+Bawana_RLNG!M52+Bawana_Spot!M52</f>
        <v>97.57</v>
      </c>
      <c r="O52" s="194">
        <f>PPCL_NG!T52+PPCL_Spot!T52+GT_NG!T52+GT_Spot!T52+Bawana_NG!T52+Bawana_RLNG!T52+Bawana_Spot!T52</f>
        <v>97.625668506910614</v>
      </c>
      <c r="P52" s="195">
        <f t="shared" si="4"/>
        <v>-5.5668506910620863E-2</v>
      </c>
      <c r="Q52" s="195">
        <f t="shared" si="5"/>
        <v>-0.19000000000003858</v>
      </c>
    </row>
    <row r="53" spans="1:17">
      <c r="A53" s="34" t="s">
        <v>95</v>
      </c>
      <c r="B53" s="194">
        <f>PPCL_NG!I53+PPCL_Spot!I53+GT_NG!I53+GT_Spot!I53+Bawana_NG!I53+Bawana_RLNG!I53+Bawana_Spot!I53</f>
        <v>140.34</v>
      </c>
      <c r="C53" s="194">
        <f>PPCL_NG!P53+PPCL_Spot!P53+GT_NG!P53+GT_Spot!P53+Bawana_NG!P53+Bawana_RLNG!P53+Bawana_Spot!P53</f>
        <v>140.41797113777994</v>
      </c>
      <c r="D53" s="195">
        <f t="shared" si="0"/>
        <v>-7.7971137779940136E-2</v>
      </c>
      <c r="E53" s="194">
        <f>PPCL_NG!J53+PPCL_Spot!J53+GT_NG!J53+GT_Spot!J53+Bawana_NG!J53+Bawana_RLNG!J53+Bawana_Spot!J53</f>
        <v>80.28</v>
      </c>
      <c r="F53" s="194">
        <f>PPCL_NG!Q53+PPCL_Spot!Q53+GT_NG!Q53+GT_Spot!Q53+Bawana_NG!Q53+Bawana_RLNG!Q53+Bawana_Spot!Q53</f>
        <v>80.322663945515401</v>
      </c>
      <c r="G53" s="195">
        <f t="shared" si="1"/>
        <v>-4.2663945515400314E-2</v>
      </c>
      <c r="H53" s="194">
        <f>PPCL_NG!K53+PPCL_Spot!K53+GT_NG!K53+GT_Spot!K53+Bawana_NG!K53+Bawana_RLNG!K53+Bawana_Spot!K53</f>
        <v>14.83</v>
      </c>
      <c r="I53" s="194">
        <f>PPCL_NG!R53+PPCL_Spot!R53+GT_NG!R53+GT_Spot!R53+Bawana_NG!R53+Bawana_RLNG!R53+Bawana_Spot!R53</f>
        <v>14.830337340724341</v>
      </c>
      <c r="J53" s="195">
        <f t="shared" si="2"/>
        <v>-3.3734072434121742E-4</v>
      </c>
      <c r="K53" s="194">
        <f>PPCL_NG!L53+PPCL_Spot!L53+GT_NG!L53+GT_Spot!L53+Bawana_NG!L53+Bawana_RLNG!L53+Bawana_Spot!L53</f>
        <v>66.27</v>
      </c>
      <c r="L53" s="194">
        <f>PPCL_NG!S53+PPCL_Spot!S53+GT_NG!S53+GT_Spot!S53+Bawana_NG!S53+Bawana_RLNG!S53+Bawana_Spot!S53</f>
        <v>66.283359069069732</v>
      </c>
      <c r="M53" s="195">
        <f t="shared" si="3"/>
        <v>-1.3359069069736051E-2</v>
      </c>
      <c r="N53" s="194">
        <f>PPCL_NG!M53+PPCL_Spot!M53+GT_NG!M53+GT_Spot!M53+Bawana_NG!M53+Bawana_RLNG!M53+Bawana_Spot!M53</f>
        <v>97.57</v>
      </c>
      <c r="O53" s="194">
        <f>PPCL_NG!T53+PPCL_Spot!T53+GT_NG!T53+GT_Spot!T53+Bawana_NG!T53+Bawana_RLNG!T53+Bawana_Spot!T53</f>
        <v>97.625668506910614</v>
      </c>
      <c r="P53" s="195">
        <f t="shared" si="4"/>
        <v>-5.5668506910620863E-2</v>
      </c>
      <c r="Q53" s="195">
        <f t="shared" si="5"/>
        <v>-0.19000000000003858</v>
      </c>
    </row>
    <row r="54" spans="1:17">
      <c r="A54" s="34" t="s">
        <v>96</v>
      </c>
      <c r="B54" s="194">
        <f>PPCL_NG!I54+PPCL_Spot!I54+GT_NG!I54+GT_Spot!I54+Bawana_NG!I54+Bawana_RLNG!I54+Bawana_Spot!I54</f>
        <v>140.34</v>
      </c>
      <c r="C54" s="194">
        <f>PPCL_NG!P54+PPCL_Spot!P54+GT_NG!P54+GT_Spot!P54+Bawana_NG!P54+Bawana_RLNG!P54+Bawana_Spot!P54</f>
        <v>140.41797113777994</v>
      </c>
      <c r="D54" s="195">
        <f t="shared" si="0"/>
        <v>-7.7971137779940136E-2</v>
      </c>
      <c r="E54" s="194">
        <f>PPCL_NG!J54+PPCL_Spot!J54+GT_NG!J54+GT_Spot!J54+Bawana_NG!J54+Bawana_RLNG!J54+Bawana_Spot!J54</f>
        <v>80.28</v>
      </c>
      <c r="F54" s="194">
        <f>PPCL_NG!Q54+PPCL_Spot!Q54+GT_NG!Q54+GT_Spot!Q54+Bawana_NG!Q54+Bawana_RLNG!Q54+Bawana_Spot!Q54</f>
        <v>80.322663945515401</v>
      </c>
      <c r="G54" s="195">
        <f t="shared" si="1"/>
        <v>-4.2663945515400314E-2</v>
      </c>
      <c r="H54" s="194">
        <f>PPCL_NG!K54+PPCL_Spot!K54+GT_NG!K54+GT_Spot!K54+Bawana_NG!K54+Bawana_RLNG!K54+Bawana_Spot!K54</f>
        <v>14.83</v>
      </c>
      <c r="I54" s="194">
        <f>PPCL_NG!R54+PPCL_Spot!R54+GT_NG!R54+GT_Spot!R54+Bawana_NG!R54+Bawana_RLNG!R54+Bawana_Spot!R54</f>
        <v>14.830337340724341</v>
      </c>
      <c r="J54" s="195">
        <f t="shared" si="2"/>
        <v>-3.3734072434121742E-4</v>
      </c>
      <c r="K54" s="194">
        <f>PPCL_NG!L54+PPCL_Spot!L54+GT_NG!L54+GT_Spot!L54+Bawana_NG!L54+Bawana_RLNG!L54+Bawana_Spot!L54</f>
        <v>66.27</v>
      </c>
      <c r="L54" s="194">
        <f>PPCL_NG!S54+PPCL_Spot!S54+GT_NG!S54+GT_Spot!S54+Bawana_NG!S54+Bawana_RLNG!S54+Bawana_Spot!S54</f>
        <v>66.283359069069732</v>
      </c>
      <c r="M54" s="195">
        <f t="shared" si="3"/>
        <v>-1.3359069069736051E-2</v>
      </c>
      <c r="N54" s="194">
        <f>PPCL_NG!M54+PPCL_Spot!M54+GT_NG!M54+GT_Spot!M54+Bawana_NG!M54+Bawana_RLNG!M54+Bawana_Spot!M54</f>
        <v>97.57</v>
      </c>
      <c r="O54" s="194">
        <f>PPCL_NG!T54+PPCL_Spot!T54+GT_NG!T54+GT_Spot!T54+Bawana_NG!T54+Bawana_RLNG!T54+Bawana_Spot!T54</f>
        <v>97.625668506910614</v>
      </c>
      <c r="P54" s="195">
        <f t="shared" si="4"/>
        <v>-5.5668506910620863E-2</v>
      </c>
      <c r="Q54" s="195">
        <f t="shared" si="5"/>
        <v>-0.19000000000003858</v>
      </c>
    </row>
    <row r="55" spans="1:17">
      <c r="A55" s="34" t="s">
        <v>97</v>
      </c>
      <c r="B55" s="194">
        <f>PPCL_NG!I55+PPCL_Spot!I55+GT_NG!I55+GT_Spot!I55+Bawana_NG!I55+Bawana_RLNG!I55+Bawana_Spot!I55</f>
        <v>140.34</v>
      </c>
      <c r="C55" s="194">
        <f>PPCL_NG!P55+PPCL_Spot!P55+GT_NG!P55+GT_Spot!P55+Bawana_NG!P55+Bawana_RLNG!P55+Bawana_Spot!P55</f>
        <v>140.41797113777994</v>
      </c>
      <c r="D55" s="195">
        <f t="shared" si="0"/>
        <v>-7.7971137779940136E-2</v>
      </c>
      <c r="E55" s="194">
        <f>PPCL_NG!J55+PPCL_Spot!J55+GT_NG!J55+GT_Spot!J55+Bawana_NG!J55+Bawana_RLNG!J55+Bawana_Spot!J55</f>
        <v>80.28</v>
      </c>
      <c r="F55" s="194">
        <f>PPCL_NG!Q55+PPCL_Spot!Q55+GT_NG!Q55+GT_Spot!Q55+Bawana_NG!Q55+Bawana_RLNG!Q55+Bawana_Spot!Q55</f>
        <v>80.322663945515401</v>
      </c>
      <c r="G55" s="195">
        <f t="shared" si="1"/>
        <v>-4.2663945515400314E-2</v>
      </c>
      <c r="H55" s="194">
        <f>PPCL_NG!K55+PPCL_Spot!K55+GT_NG!K55+GT_Spot!K55+Bawana_NG!K55+Bawana_RLNG!K55+Bawana_Spot!K55</f>
        <v>14.83</v>
      </c>
      <c r="I55" s="194">
        <f>PPCL_NG!R55+PPCL_Spot!R55+GT_NG!R55+GT_Spot!R55+Bawana_NG!R55+Bawana_RLNG!R55+Bawana_Spot!R55</f>
        <v>14.830337340724341</v>
      </c>
      <c r="J55" s="195">
        <f t="shared" si="2"/>
        <v>-3.3734072434121742E-4</v>
      </c>
      <c r="K55" s="194">
        <f>PPCL_NG!L55+PPCL_Spot!L55+GT_NG!L55+GT_Spot!L55+Bawana_NG!L55+Bawana_RLNG!L55+Bawana_Spot!L55</f>
        <v>66.27</v>
      </c>
      <c r="L55" s="194">
        <f>PPCL_NG!S55+PPCL_Spot!S55+GT_NG!S55+GT_Spot!S55+Bawana_NG!S55+Bawana_RLNG!S55+Bawana_Spot!S55</f>
        <v>66.283359069069732</v>
      </c>
      <c r="M55" s="195">
        <f t="shared" si="3"/>
        <v>-1.3359069069736051E-2</v>
      </c>
      <c r="N55" s="194">
        <f>PPCL_NG!M55+PPCL_Spot!M55+GT_NG!M55+GT_Spot!M55+Bawana_NG!M55+Bawana_RLNG!M55+Bawana_Spot!M55</f>
        <v>97.57</v>
      </c>
      <c r="O55" s="194">
        <f>PPCL_NG!T55+PPCL_Spot!T55+GT_NG!T55+GT_Spot!T55+Bawana_NG!T55+Bawana_RLNG!T55+Bawana_Spot!T55</f>
        <v>97.625668506910614</v>
      </c>
      <c r="P55" s="195">
        <f t="shared" si="4"/>
        <v>-5.5668506910620863E-2</v>
      </c>
      <c r="Q55" s="195">
        <f t="shared" si="5"/>
        <v>-0.19000000000003858</v>
      </c>
    </row>
    <row r="56" spans="1:17">
      <c r="A56" s="34" t="s">
        <v>98</v>
      </c>
      <c r="B56" s="194">
        <f>PPCL_NG!I56+PPCL_Spot!I56+GT_NG!I56+GT_Spot!I56+Bawana_NG!I56+Bawana_RLNG!I56+Bawana_Spot!I56</f>
        <v>140.34</v>
      </c>
      <c r="C56" s="194">
        <f>PPCL_NG!P56+PPCL_Spot!P56+GT_NG!P56+GT_Spot!P56+Bawana_NG!P56+Bawana_RLNG!P56+Bawana_Spot!P56</f>
        <v>140.41797113777994</v>
      </c>
      <c r="D56" s="195">
        <f t="shared" si="0"/>
        <v>-7.7971137779940136E-2</v>
      </c>
      <c r="E56" s="194">
        <f>PPCL_NG!J56+PPCL_Spot!J56+GT_NG!J56+GT_Spot!J56+Bawana_NG!J56+Bawana_RLNG!J56+Bawana_Spot!J56</f>
        <v>80.28</v>
      </c>
      <c r="F56" s="194">
        <f>PPCL_NG!Q56+PPCL_Spot!Q56+GT_NG!Q56+GT_Spot!Q56+Bawana_NG!Q56+Bawana_RLNG!Q56+Bawana_Spot!Q56</f>
        <v>80.322663945515401</v>
      </c>
      <c r="G56" s="195">
        <f t="shared" si="1"/>
        <v>-4.2663945515400314E-2</v>
      </c>
      <c r="H56" s="194">
        <f>PPCL_NG!K56+PPCL_Spot!K56+GT_NG!K56+GT_Spot!K56+Bawana_NG!K56+Bawana_RLNG!K56+Bawana_Spot!K56</f>
        <v>14.83</v>
      </c>
      <c r="I56" s="194">
        <f>PPCL_NG!R56+PPCL_Spot!R56+GT_NG!R56+GT_Spot!R56+Bawana_NG!R56+Bawana_RLNG!R56+Bawana_Spot!R56</f>
        <v>14.830337340724341</v>
      </c>
      <c r="J56" s="195">
        <f t="shared" si="2"/>
        <v>-3.3734072434121742E-4</v>
      </c>
      <c r="K56" s="194">
        <f>PPCL_NG!L56+PPCL_Spot!L56+GT_NG!L56+GT_Spot!L56+Bawana_NG!L56+Bawana_RLNG!L56+Bawana_Spot!L56</f>
        <v>66.27</v>
      </c>
      <c r="L56" s="194">
        <f>PPCL_NG!S56+PPCL_Spot!S56+GT_NG!S56+GT_Spot!S56+Bawana_NG!S56+Bawana_RLNG!S56+Bawana_Spot!S56</f>
        <v>66.283359069069732</v>
      </c>
      <c r="M56" s="195">
        <f t="shared" si="3"/>
        <v>-1.3359069069736051E-2</v>
      </c>
      <c r="N56" s="194">
        <f>PPCL_NG!M56+PPCL_Spot!M56+GT_NG!M56+GT_Spot!M56+Bawana_NG!M56+Bawana_RLNG!M56+Bawana_Spot!M56</f>
        <v>97.57</v>
      </c>
      <c r="O56" s="194">
        <f>PPCL_NG!T56+PPCL_Spot!T56+GT_NG!T56+GT_Spot!T56+Bawana_NG!T56+Bawana_RLNG!T56+Bawana_Spot!T56</f>
        <v>97.625668506910614</v>
      </c>
      <c r="P56" s="195">
        <f t="shared" si="4"/>
        <v>-5.5668506910620863E-2</v>
      </c>
      <c r="Q56" s="195">
        <f t="shared" si="5"/>
        <v>-0.19000000000003858</v>
      </c>
    </row>
    <row r="57" spans="1:17">
      <c r="A57" s="34" t="s">
        <v>99</v>
      </c>
      <c r="B57" s="194">
        <f>PPCL_NG!I57+PPCL_Spot!I57+GT_NG!I57+GT_Spot!I57+Bawana_NG!I57+Bawana_RLNG!I57+Bawana_Spot!I57</f>
        <v>139.76</v>
      </c>
      <c r="C57" s="194">
        <f>PPCL_NG!P57+PPCL_Spot!P57+GT_NG!P57+GT_Spot!P57+Bawana_NG!P57+Bawana_RLNG!P57+Bawana_Spot!P57</f>
        <v>139.83705670885567</v>
      </c>
      <c r="D57" s="195">
        <f t="shared" si="0"/>
        <v>-7.7056708855678835E-2</v>
      </c>
      <c r="E57" s="194">
        <f>PPCL_NG!J57+PPCL_Spot!J57+GT_NG!J57+GT_Spot!J57+Bawana_NG!J57+Bawana_RLNG!J57+Bawana_Spot!J57</f>
        <v>80.28</v>
      </c>
      <c r="F57" s="194">
        <f>PPCL_NG!Q57+PPCL_Spot!Q57+GT_NG!Q57+GT_Spot!Q57+Bawana_NG!Q57+Bawana_RLNG!Q57+Bawana_Spot!Q57</f>
        <v>80.323933148366663</v>
      </c>
      <c r="G57" s="195">
        <f t="shared" si="1"/>
        <v>-4.3933148366662067E-2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14.830337340724341</v>
      </c>
      <c r="J57" s="195">
        <f t="shared" si="2"/>
        <v>-3.3734072434121742E-4</v>
      </c>
      <c r="K57" s="194">
        <f>PPCL_NG!L57+PPCL_Spot!L57+GT_NG!L57+GT_Spot!L57+Bawana_NG!L57+Bawana_RLNG!L57+Bawana_Spot!L57</f>
        <v>66.27</v>
      </c>
      <c r="L57" s="194">
        <f>PPCL_NG!S57+PPCL_Spot!S57+GT_NG!S57+GT_Spot!S57+Bawana_NG!S57+Bawana_RLNG!S57+Bawana_Spot!S57</f>
        <v>66.28368906181106</v>
      </c>
      <c r="M57" s="195">
        <f t="shared" si="3"/>
        <v>-1.3689061811064107E-2</v>
      </c>
      <c r="N57" s="194">
        <f>PPCL_NG!M57+PPCL_Spot!M57+GT_NG!M57+GT_Spot!M57+Bawana_NG!M57+Bawana_RLNG!M57+Bawana_Spot!M57</f>
        <v>97.15</v>
      </c>
      <c r="O57" s="194">
        <f>PPCL_NG!T57+PPCL_Spot!T57+GT_NG!T57+GT_Spot!T57+Bawana_NG!T57+Bawana_RLNG!T57+Bawana_Spot!T57</f>
        <v>97.204983740242284</v>
      </c>
      <c r="P57" s="195">
        <f t="shared" si="4"/>
        <v>-5.4983740242278145E-2</v>
      </c>
      <c r="Q57" s="195">
        <f t="shared" si="5"/>
        <v>-0.19000000000002437</v>
      </c>
    </row>
    <row r="58" spans="1:17">
      <c r="A58" s="34" t="s">
        <v>100</v>
      </c>
      <c r="B58" s="194">
        <f>PPCL_NG!I58+PPCL_Spot!I58+GT_NG!I58+GT_Spot!I58+Bawana_NG!I58+Bawana_RLNG!I58+Bawana_Spot!I58</f>
        <v>139.76</v>
      </c>
      <c r="C58" s="194">
        <f>PPCL_NG!P58+PPCL_Spot!P58+GT_NG!P58+GT_Spot!P58+Bawana_NG!P58+Bawana_RLNG!P58+Bawana_Spot!P58</f>
        <v>139.83705670885567</v>
      </c>
      <c r="D58" s="195">
        <f t="shared" si="0"/>
        <v>-7.7056708855678835E-2</v>
      </c>
      <c r="E58" s="194">
        <f>PPCL_NG!J58+PPCL_Spot!J58+GT_NG!J58+GT_Spot!J58+Bawana_NG!J58+Bawana_RLNG!J58+Bawana_Spot!J58</f>
        <v>80.28</v>
      </c>
      <c r="F58" s="194">
        <f>PPCL_NG!Q58+PPCL_Spot!Q58+GT_NG!Q58+GT_Spot!Q58+Bawana_NG!Q58+Bawana_RLNG!Q58+Bawana_Spot!Q58</f>
        <v>80.323933148366663</v>
      </c>
      <c r="G58" s="195">
        <f t="shared" si="1"/>
        <v>-4.3933148366662067E-2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14.830337340724341</v>
      </c>
      <c r="J58" s="195">
        <f t="shared" si="2"/>
        <v>-3.3734072434121742E-4</v>
      </c>
      <c r="K58" s="194">
        <f>PPCL_NG!L58+PPCL_Spot!L58+GT_NG!L58+GT_Spot!L58+Bawana_NG!L58+Bawana_RLNG!L58+Bawana_Spot!L58</f>
        <v>66.27</v>
      </c>
      <c r="L58" s="194">
        <f>PPCL_NG!S58+PPCL_Spot!S58+GT_NG!S58+GT_Spot!S58+Bawana_NG!S58+Bawana_RLNG!S58+Bawana_Spot!S58</f>
        <v>66.28368906181106</v>
      </c>
      <c r="M58" s="195">
        <f t="shared" si="3"/>
        <v>-1.3689061811064107E-2</v>
      </c>
      <c r="N58" s="194">
        <f>PPCL_NG!M58+PPCL_Spot!M58+GT_NG!M58+GT_Spot!M58+Bawana_NG!M58+Bawana_RLNG!M58+Bawana_Spot!M58</f>
        <v>97.15</v>
      </c>
      <c r="O58" s="194">
        <f>PPCL_NG!T58+PPCL_Spot!T58+GT_NG!T58+GT_Spot!T58+Bawana_NG!T58+Bawana_RLNG!T58+Bawana_Spot!T58</f>
        <v>97.204983740242284</v>
      </c>
      <c r="P58" s="195">
        <f t="shared" si="4"/>
        <v>-5.4983740242278145E-2</v>
      </c>
      <c r="Q58" s="195">
        <f t="shared" si="5"/>
        <v>-0.19000000000002437</v>
      </c>
    </row>
    <row r="59" spans="1:17">
      <c r="A59" s="34" t="s">
        <v>101</v>
      </c>
      <c r="B59" s="194">
        <f>PPCL_NG!I59+PPCL_Spot!I59+GT_NG!I59+GT_Spot!I59+Bawana_NG!I59+Bawana_RLNG!I59+Bawana_Spot!I59</f>
        <v>162.66999999999999</v>
      </c>
      <c r="C59" s="194">
        <f>PPCL_NG!P59+PPCL_Spot!P59+GT_NG!P59+GT_Spot!P59+Bawana_NG!P59+Bawana_RLNG!P59+Bawana_Spot!P59</f>
        <v>162.74138323870122</v>
      </c>
      <c r="D59" s="195">
        <f t="shared" si="0"/>
        <v>-7.1383238701230312E-2</v>
      </c>
      <c r="E59" s="194">
        <f>PPCL_NG!J59+PPCL_Spot!J59+GT_NG!J59+GT_Spot!J59+Bawana_NG!J59+Bawana_RLNG!J59+Bawana_Spot!J59</f>
        <v>79.960000000000008</v>
      </c>
      <c r="F59" s="194">
        <f>PPCL_NG!Q59+PPCL_Spot!Q59+GT_NG!Q59+GT_Spot!Q59+Bawana_NG!Q59+Bawana_RLNG!Q59+Bawana_Spot!Q59</f>
        <v>80.000710019531994</v>
      </c>
      <c r="G59" s="195">
        <f t="shared" si="1"/>
        <v>-4.0710019531985608E-2</v>
      </c>
      <c r="H59" s="194">
        <f>PPCL_NG!K59+PPCL_Spot!K59+GT_NG!K59+GT_Spot!K59+Bawana_NG!K59+Bawana_RLNG!K59+Bawana_Spot!K59</f>
        <v>14.709999999999999</v>
      </c>
      <c r="I59" s="194">
        <f>PPCL_NG!R59+PPCL_Spot!R59+GT_NG!R59+GT_Spot!R59+Bawana_NG!R59+Bawana_RLNG!R59+Bawana_Spot!R59</f>
        <v>14.709122374608913</v>
      </c>
      <c r="J59" s="195">
        <f t="shared" si="2"/>
        <v>8.7762539108560134E-4</v>
      </c>
      <c r="K59" s="194">
        <f>PPCL_NG!L59+PPCL_Spot!L59+GT_NG!L59+GT_Spot!L59+Bawana_NG!L59+Bawana_RLNG!L59+Bawana_Spot!L59</f>
        <v>65.67</v>
      </c>
      <c r="L59" s="194">
        <f>PPCL_NG!S59+PPCL_Spot!S59+GT_NG!S59+GT_Spot!S59+Bawana_NG!S59+Bawana_RLNG!S59+Bawana_Spot!S59</f>
        <v>65.677667294865174</v>
      </c>
      <c r="M59" s="195">
        <f t="shared" si="3"/>
        <v>-7.6672948651719253E-3</v>
      </c>
      <c r="N59" s="194">
        <f>PPCL_NG!M59+PPCL_Spot!M59+GT_NG!M59+GT_Spot!M59+Bawana_NG!M59+Bawana_RLNG!M59+Bawana_Spot!M59</f>
        <v>103.30000000000001</v>
      </c>
      <c r="O59" s="194">
        <f>PPCL_NG!T59+PPCL_Spot!T59+GT_NG!T59+GT_Spot!T59+Bawana_NG!T59+Bawana_RLNG!T59+Bawana_Spot!T59</f>
        <v>103.35111707229277</v>
      </c>
      <c r="P59" s="195">
        <f t="shared" si="4"/>
        <v>-5.1117072292754528E-2</v>
      </c>
      <c r="Q59" s="195">
        <f t="shared" si="5"/>
        <v>-0.17000000000005677</v>
      </c>
    </row>
    <row r="60" spans="1:17">
      <c r="A60" s="34" t="s">
        <v>102</v>
      </c>
      <c r="B60" s="194">
        <f>PPCL_NG!I60+PPCL_Spot!I60+GT_NG!I60+GT_Spot!I60+Bawana_NG!I60+Bawana_RLNG!I60+Bawana_Spot!I60</f>
        <v>162.66999999999999</v>
      </c>
      <c r="C60" s="194">
        <f>PPCL_NG!P60+PPCL_Spot!P60+GT_NG!P60+GT_Spot!P60+Bawana_NG!P60+Bawana_RLNG!P60+Bawana_Spot!P60</f>
        <v>162.74138323870122</v>
      </c>
      <c r="D60" s="195">
        <f t="shared" si="0"/>
        <v>-7.1383238701230312E-2</v>
      </c>
      <c r="E60" s="194">
        <f>PPCL_NG!J60+PPCL_Spot!J60+GT_NG!J60+GT_Spot!J60+Bawana_NG!J60+Bawana_RLNG!J60+Bawana_Spot!J60</f>
        <v>79.960000000000008</v>
      </c>
      <c r="F60" s="194">
        <f>PPCL_NG!Q60+PPCL_Spot!Q60+GT_NG!Q60+GT_Spot!Q60+Bawana_NG!Q60+Bawana_RLNG!Q60+Bawana_Spot!Q60</f>
        <v>80.000710019531994</v>
      </c>
      <c r="G60" s="195">
        <f t="shared" si="1"/>
        <v>-4.0710019531985608E-2</v>
      </c>
      <c r="H60" s="194">
        <f>PPCL_NG!K60+PPCL_Spot!K60+GT_NG!K60+GT_Spot!K60+Bawana_NG!K60+Bawana_RLNG!K60+Bawana_Spot!K60</f>
        <v>14.709999999999999</v>
      </c>
      <c r="I60" s="194">
        <f>PPCL_NG!R60+PPCL_Spot!R60+GT_NG!R60+GT_Spot!R60+Bawana_NG!R60+Bawana_RLNG!R60+Bawana_Spot!R60</f>
        <v>14.709122374608913</v>
      </c>
      <c r="J60" s="195">
        <f t="shared" si="2"/>
        <v>8.7762539108560134E-4</v>
      </c>
      <c r="K60" s="194">
        <f>PPCL_NG!L60+PPCL_Spot!L60+GT_NG!L60+GT_Spot!L60+Bawana_NG!L60+Bawana_RLNG!L60+Bawana_Spot!L60</f>
        <v>65.67</v>
      </c>
      <c r="L60" s="194">
        <f>PPCL_NG!S60+PPCL_Spot!S60+GT_NG!S60+GT_Spot!S60+Bawana_NG!S60+Bawana_RLNG!S60+Bawana_Spot!S60</f>
        <v>65.677667294865174</v>
      </c>
      <c r="M60" s="195">
        <f t="shared" si="3"/>
        <v>-7.6672948651719253E-3</v>
      </c>
      <c r="N60" s="194">
        <f>PPCL_NG!M60+PPCL_Spot!M60+GT_NG!M60+GT_Spot!M60+Bawana_NG!M60+Bawana_RLNG!M60+Bawana_Spot!M60</f>
        <v>103.30000000000001</v>
      </c>
      <c r="O60" s="194">
        <f>PPCL_NG!T60+PPCL_Spot!T60+GT_NG!T60+GT_Spot!T60+Bawana_NG!T60+Bawana_RLNG!T60+Bawana_Spot!T60</f>
        <v>103.35111707229277</v>
      </c>
      <c r="P60" s="195">
        <f t="shared" si="4"/>
        <v>-5.1117072292754528E-2</v>
      </c>
      <c r="Q60" s="195">
        <f t="shared" si="5"/>
        <v>-0.17000000000005677</v>
      </c>
    </row>
    <row r="61" spans="1:17">
      <c r="A61" s="34" t="s">
        <v>103</v>
      </c>
      <c r="B61" s="194">
        <f>PPCL_NG!I61+PPCL_Spot!I61+GT_NG!I61+GT_Spot!I61+Bawana_NG!I61+Bawana_RLNG!I61+Bawana_Spot!I61</f>
        <v>178.52</v>
      </c>
      <c r="C61" s="194">
        <f>PPCL_NG!P61+PPCL_Spot!P61+GT_NG!P61+GT_Spot!P61+Bawana_NG!P61+Bawana_RLNG!P61+Bawana_Spot!P61</f>
        <v>178.59525760846853</v>
      </c>
      <c r="D61" s="195">
        <f t="shared" si="0"/>
        <v>-7.5257608468518811E-2</v>
      </c>
      <c r="E61" s="194">
        <f>PPCL_NG!J61+PPCL_Spot!J61+GT_NG!J61+GT_Spot!J61+Bawana_NG!J61+Bawana_RLNG!J61+Bawana_Spot!J61</f>
        <v>76.53</v>
      </c>
      <c r="F61" s="194">
        <f>PPCL_NG!Q61+PPCL_Spot!Q61+GT_NG!Q61+GT_Spot!Q61+Bawana_NG!Q61+Bawana_RLNG!Q61+Bawana_Spot!Q61</f>
        <v>76.572950178651269</v>
      </c>
      <c r="G61" s="195">
        <f t="shared" si="1"/>
        <v>-4.2950178651267379E-2</v>
      </c>
      <c r="H61" s="194">
        <f>PPCL_NG!K61+PPCL_Spot!K61+GT_NG!K61+GT_Spot!K61+Bawana_NG!K61+Bawana_RLNG!K61+Bawana_Spot!K61</f>
        <v>14.709999999999999</v>
      </c>
      <c r="I61" s="194">
        <f>PPCL_NG!R61+PPCL_Spot!R61+GT_NG!R61+GT_Spot!R61+Bawana_NG!R61+Bawana_RLNG!R61+Bawana_Spot!R61</f>
        <v>14.709392507362509</v>
      </c>
      <c r="J61" s="195">
        <f t="shared" si="2"/>
        <v>6.0749263749038107E-4</v>
      </c>
      <c r="K61" s="194">
        <f>PPCL_NG!L61+PPCL_Spot!L61+GT_NG!L61+GT_Spot!L61+Bawana_NG!L61+Bawana_RLNG!L61+Bawana_Spot!L61</f>
        <v>65.039999999999992</v>
      </c>
      <c r="L61" s="194">
        <f>PPCL_NG!S61+PPCL_Spot!S61+GT_NG!S61+GT_Spot!S61+Bawana_NG!S61+Bawana_RLNG!S61+Bawana_Spot!S61</f>
        <v>65.048575292459873</v>
      </c>
      <c r="M61" s="195">
        <f t="shared" si="3"/>
        <v>-8.5752924598807567E-3</v>
      </c>
      <c r="N61" s="194">
        <f>PPCL_NG!M61+PPCL_Spot!M61+GT_NG!M61+GT_Spot!M61+Bawana_NG!M61+Bawana_RLNG!M61+Bawana_Spot!M61</f>
        <v>97.16</v>
      </c>
      <c r="O61" s="194">
        <f>PPCL_NG!T61+PPCL_Spot!T61+GT_NG!T61+GT_Spot!T61+Bawana_NG!T61+Bawana_RLNG!T61+Bawana_Spot!T61</f>
        <v>97.213824413057822</v>
      </c>
      <c r="P61" s="195">
        <f t="shared" si="4"/>
        <v>-5.3824413057824927E-2</v>
      </c>
      <c r="Q61" s="195">
        <f t="shared" si="5"/>
        <v>-0.18000000000000149</v>
      </c>
    </row>
    <row r="62" spans="1:17">
      <c r="A62" s="34" t="s">
        <v>104</v>
      </c>
      <c r="B62" s="194">
        <f>PPCL_NG!I62+PPCL_Spot!I62+GT_NG!I62+GT_Spot!I62+Bawana_NG!I62+Bawana_RLNG!I62+Bawana_Spot!I62</f>
        <v>178.52</v>
      </c>
      <c r="C62" s="194">
        <f>PPCL_NG!P62+PPCL_Spot!P62+GT_NG!P62+GT_Spot!P62+Bawana_NG!P62+Bawana_RLNG!P62+Bawana_Spot!P62</f>
        <v>178.59525760846853</v>
      </c>
      <c r="D62" s="195">
        <f t="shared" si="0"/>
        <v>-7.5257608468518811E-2</v>
      </c>
      <c r="E62" s="194">
        <f>PPCL_NG!J62+PPCL_Spot!J62+GT_NG!J62+GT_Spot!J62+Bawana_NG!J62+Bawana_RLNG!J62+Bawana_Spot!J62</f>
        <v>76.53</v>
      </c>
      <c r="F62" s="194">
        <f>PPCL_NG!Q62+PPCL_Spot!Q62+GT_NG!Q62+GT_Spot!Q62+Bawana_NG!Q62+Bawana_RLNG!Q62+Bawana_Spot!Q62</f>
        <v>76.572950178651269</v>
      </c>
      <c r="G62" s="195">
        <f t="shared" si="1"/>
        <v>-4.2950178651267379E-2</v>
      </c>
      <c r="H62" s="194">
        <f>PPCL_NG!K62+PPCL_Spot!K62+GT_NG!K62+GT_Spot!K62+Bawana_NG!K62+Bawana_RLNG!K62+Bawana_Spot!K62</f>
        <v>14.709999999999999</v>
      </c>
      <c r="I62" s="194">
        <f>PPCL_NG!R62+PPCL_Spot!R62+GT_NG!R62+GT_Spot!R62+Bawana_NG!R62+Bawana_RLNG!R62+Bawana_Spot!R62</f>
        <v>14.709392507362509</v>
      </c>
      <c r="J62" s="195">
        <f t="shared" si="2"/>
        <v>6.0749263749038107E-4</v>
      </c>
      <c r="K62" s="194">
        <f>PPCL_NG!L62+PPCL_Spot!L62+GT_NG!L62+GT_Spot!L62+Bawana_NG!L62+Bawana_RLNG!L62+Bawana_Spot!L62</f>
        <v>65.039999999999992</v>
      </c>
      <c r="L62" s="194">
        <f>PPCL_NG!S62+PPCL_Spot!S62+GT_NG!S62+GT_Spot!S62+Bawana_NG!S62+Bawana_RLNG!S62+Bawana_Spot!S62</f>
        <v>65.048575292459873</v>
      </c>
      <c r="M62" s="195">
        <f t="shared" si="3"/>
        <v>-8.5752924598807567E-3</v>
      </c>
      <c r="N62" s="194">
        <f>PPCL_NG!M62+PPCL_Spot!M62+GT_NG!M62+GT_Spot!M62+Bawana_NG!M62+Bawana_RLNG!M62+Bawana_Spot!M62</f>
        <v>97.16</v>
      </c>
      <c r="O62" s="194">
        <f>PPCL_NG!T62+PPCL_Spot!T62+GT_NG!T62+GT_Spot!T62+Bawana_NG!T62+Bawana_RLNG!T62+Bawana_Spot!T62</f>
        <v>97.213824413057822</v>
      </c>
      <c r="P62" s="195">
        <f t="shared" si="4"/>
        <v>-5.3824413057824927E-2</v>
      </c>
      <c r="Q62" s="195">
        <f t="shared" si="5"/>
        <v>-0.18000000000000149</v>
      </c>
    </row>
    <row r="63" spans="1:17">
      <c r="A63" s="34" t="s">
        <v>105</v>
      </c>
      <c r="B63" s="194">
        <f>PPCL_NG!I63+PPCL_Spot!I63+GT_NG!I63+GT_Spot!I63+Bawana_NG!I63+Bawana_RLNG!I63+Bawana_Spot!I63</f>
        <v>178.52</v>
      </c>
      <c r="C63" s="194">
        <f>PPCL_NG!P63+PPCL_Spot!P63+GT_NG!P63+GT_Spot!P63+Bawana_NG!P63+Bawana_RLNG!P63+Bawana_Spot!P63</f>
        <v>178.59525760846853</v>
      </c>
      <c r="D63" s="195">
        <f t="shared" si="0"/>
        <v>-7.5257608468518811E-2</v>
      </c>
      <c r="E63" s="194">
        <f>PPCL_NG!J63+PPCL_Spot!J63+GT_NG!J63+GT_Spot!J63+Bawana_NG!J63+Bawana_RLNG!J63+Bawana_Spot!J63</f>
        <v>76.53</v>
      </c>
      <c r="F63" s="194">
        <f>PPCL_NG!Q63+PPCL_Spot!Q63+GT_NG!Q63+GT_Spot!Q63+Bawana_NG!Q63+Bawana_RLNG!Q63+Bawana_Spot!Q63</f>
        <v>76.572950178651269</v>
      </c>
      <c r="G63" s="195">
        <f t="shared" si="1"/>
        <v>-4.2950178651267379E-2</v>
      </c>
      <c r="H63" s="194">
        <f>PPCL_NG!K63+PPCL_Spot!K63+GT_NG!K63+GT_Spot!K63+Bawana_NG!K63+Bawana_RLNG!K63+Bawana_Spot!K63</f>
        <v>14.709999999999999</v>
      </c>
      <c r="I63" s="194">
        <f>PPCL_NG!R63+PPCL_Spot!R63+GT_NG!R63+GT_Spot!R63+Bawana_NG!R63+Bawana_RLNG!R63+Bawana_Spot!R63</f>
        <v>14.709392507362509</v>
      </c>
      <c r="J63" s="195">
        <f t="shared" si="2"/>
        <v>6.0749263749038107E-4</v>
      </c>
      <c r="K63" s="194">
        <f>PPCL_NG!L63+PPCL_Spot!L63+GT_NG!L63+GT_Spot!L63+Bawana_NG!L63+Bawana_RLNG!L63+Bawana_Spot!L63</f>
        <v>65.039999999999992</v>
      </c>
      <c r="L63" s="194">
        <f>PPCL_NG!S63+PPCL_Spot!S63+GT_NG!S63+GT_Spot!S63+Bawana_NG!S63+Bawana_RLNG!S63+Bawana_Spot!S63</f>
        <v>65.048575292459873</v>
      </c>
      <c r="M63" s="195">
        <f t="shared" si="3"/>
        <v>-8.5752924598807567E-3</v>
      </c>
      <c r="N63" s="194">
        <f>PPCL_NG!M63+PPCL_Spot!M63+GT_NG!M63+GT_Spot!M63+Bawana_NG!M63+Bawana_RLNG!M63+Bawana_Spot!M63</f>
        <v>97.16</v>
      </c>
      <c r="O63" s="194">
        <f>PPCL_NG!T63+PPCL_Spot!T63+GT_NG!T63+GT_Spot!T63+Bawana_NG!T63+Bawana_RLNG!T63+Bawana_Spot!T63</f>
        <v>97.213824413057822</v>
      </c>
      <c r="P63" s="195">
        <f t="shared" si="4"/>
        <v>-5.3824413057824927E-2</v>
      </c>
      <c r="Q63" s="195">
        <f t="shared" si="5"/>
        <v>-0.18000000000000149</v>
      </c>
    </row>
    <row r="64" spans="1:17">
      <c r="A64" s="34" t="s">
        <v>106</v>
      </c>
      <c r="B64" s="194">
        <f>PPCL_NG!I64+PPCL_Spot!I64+GT_NG!I64+GT_Spot!I64+Bawana_NG!I64+Bawana_RLNG!I64+Bawana_Spot!I64</f>
        <v>178.52</v>
      </c>
      <c r="C64" s="194">
        <f>PPCL_NG!P64+PPCL_Spot!P64+GT_NG!P64+GT_Spot!P64+Bawana_NG!P64+Bawana_RLNG!P64+Bawana_Spot!P64</f>
        <v>178.59525760846853</v>
      </c>
      <c r="D64" s="195">
        <f t="shared" si="0"/>
        <v>-7.5257608468518811E-2</v>
      </c>
      <c r="E64" s="194">
        <f>PPCL_NG!J64+PPCL_Spot!J64+GT_NG!J64+GT_Spot!J64+Bawana_NG!J64+Bawana_RLNG!J64+Bawana_Spot!J64</f>
        <v>76.53</v>
      </c>
      <c r="F64" s="194">
        <f>PPCL_NG!Q64+PPCL_Spot!Q64+GT_NG!Q64+GT_Spot!Q64+Bawana_NG!Q64+Bawana_RLNG!Q64+Bawana_Spot!Q64</f>
        <v>76.572950178651269</v>
      </c>
      <c r="G64" s="195">
        <f t="shared" si="1"/>
        <v>-4.2950178651267379E-2</v>
      </c>
      <c r="H64" s="194">
        <f>PPCL_NG!K64+PPCL_Spot!K64+GT_NG!K64+GT_Spot!K64+Bawana_NG!K64+Bawana_RLNG!K64+Bawana_Spot!K64</f>
        <v>14.709999999999999</v>
      </c>
      <c r="I64" s="194">
        <f>PPCL_NG!R64+PPCL_Spot!R64+GT_NG!R64+GT_Spot!R64+Bawana_NG!R64+Bawana_RLNG!R64+Bawana_Spot!R64</f>
        <v>14.709392507362509</v>
      </c>
      <c r="J64" s="195">
        <f t="shared" si="2"/>
        <v>6.0749263749038107E-4</v>
      </c>
      <c r="K64" s="194">
        <f>PPCL_NG!L64+PPCL_Spot!L64+GT_NG!L64+GT_Spot!L64+Bawana_NG!L64+Bawana_RLNG!L64+Bawana_Spot!L64</f>
        <v>65.039999999999992</v>
      </c>
      <c r="L64" s="194">
        <f>PPCL_NG!S64+PPCL_Spot!S64+GT_NG!S64+GT_Spot!S64+Bawana_NG!S64+Bawana_RLNG!S64+Bawana_Spot!S64</f>
        <v>65.048575292459873</v>
      </c>
      <c r="M64" s="195">
        <f t="shared" si="3"/>
        <v>-8.5752924598807567E-3</v>
      </c>
      <c r="N64" s="194">
        <f>PPCL_NG!M64+PPCL_Spot!M64+GT_NG!M64+GT_Spot!M64+Bawana_NG!M64+Bawana_RLNG!M64+Bawana_Spot!M64</f>
        <v>97.16</v>
      </c>
      <c r="O64" s="194">
        <f>PPCL_NG!T64+PPCL_Spot!T64+GT_NG!T64+GT_Spot!T64+Bawana_NG!T64+Bawana_RLNG!T64+Bawana_Spot!T64</f>
        <v>97.213824413057822</v>
      </c>
      <c r="P64" s="195">
        <f t="shared" si="4"/>
        <v>-5.3824413057824927E-2</v>
      </c>
      <c r="Q64" s="195">
        <f t="shared" si="5"/>
        <v>-0.18000000000000149</v>
      </c>
    </row>
    <row r="65" spans="1:17">
      <c r="A65" s="34" t="s">
        <v>107</v>
      </c>
      <c r="B65" s="194">
        <f>PPCL_NG!I65+PPCL_Spot!I65+GT_NG!I65+GT_Spot!I65+Bawana_NG!I65+Bawana_RLNG!I65+Bawana_Spot!I65</f>
        <v>178.52</v>
      </c>
      <c r="C65" s="194">
        <f>PPCL_NG!P65+PPCL_Spot!P65+GT_NG!P65+GT_Spot!P65+Bawana_NG!P65+Bawana_RLNG!P65+Bawana_Spot!P65</f>
        <v>178.59525760846853</v>
      </c>
      <c r="D65" s="195">
        <f t="shared" si="0"/>
        <v>-7.5257608468518811E-2</v>
      </c>
      <c r="E65" s="194">
        <f>PPCL_NG!J65+PPCL_Spot!J65+GT_NG!J65+GT_Spot!J65+Bawana_NG!J65+Bawana_RLNG!J65+Bawana_Spot!J65</f>
        <v>76.53</v>
      </c>
      <c r="F65" s="194">
        <f>PPCL_NG!Q65+PPCL_Spot!Q65+GT_NG!Q65+GT_Spot!Q65+Bawana_NG!Q65+Bawana_RLNG!Q65+Bawana_Spot!Q65</f>
        <v>76.572950178651269</v>
      </c>
      <c r="G65" s="195">
        <f t="shared" si="1"/>
        <v>-4.2950178651267379E-2</v>
      </c>
      <c r="H65" s="194">
        <f>PPCL_NG!K65+PPCL_Spot!K65+GT_NG!K65+GT_Spot!K65+Bawana_NG!K65+Bawana_RLNG!K65+Bawana_Spot!K65</f>
        <v>14.709999999999999</v>
      </c>
      <c r="I65" s="194">
        <f>PPCL_NG!R65+PPCL_Spot!R65+GT_NG!R65+GT_Spot!R65+Bawana_NG!R65+Bawana_RLNG!R65+Bawana_Spot!R65</f>
        <v>14.709392507362509</v>
      </c>
      <c r="J65" s="195">
        <f t="shared" si="2"/>
        <v>6.0749263749038107E-4</v>
      </c>
      <c r="K65" s="194">
        <f>PPCL_NG!L65+PPCL_Spot!L65+GT_NG!L65+GT_Spot!L65+Bawana_NG!L65+Bawana_RLNG!L65+Bawana_Spot!L65</f>
        <v>65.039999999999992</v>
      </c>
      <c r="L65" s="194">
        <f>PPCL_NG!S65+PPCL_Spot!S65+GT_NG!S65+GT_Spot!S65+Bawana_NG!S65+Bawana_RLNG!S65+Bawana_Spot!S65</f>
        <v>65.048575292459873</v>
      </c>
      <c r="M65" s="195">
        <f t="shared" si="3"/>
        <v>-8.5752924598807567E-3</v>
      </c>
      <c r="N65" s="194">
        <f>PPCL_NG!M65+PPCL_Spot!M65+GT_NG!M65+GT_Spot!M65+Bawana_NG!M65+Bawana_RLNG!M65+Bawana_Spot!M65</f>
        <v>97.16</v>
      </c>
      <c r="O65" s="194">
        <f>PPCL_NG!T65+PPCL_Spot!T65+GT_NG!T65+GT_Spot!T65+Bawana_NG!T65+Bawana_RLNG!T65+Bawana_Spot!T65</f>
        <v>97.213824413057822</v>
      </c>
      <c r="P65" s="195">
        <f t="shared" si="4"/>
        <v>-5.3824413057824927E-2</v>
      </c>
      <c r="Q65" s="195">
        <f t="shared" si="5"/>
        <v>-0.18000000000000149</v>
      </c>
    </row>
    <row r="66" spans="1:17">
      <c r="A66" s="34" t="s">
        <v>108</v>
      </c>
      <c r="B66" s="194">
        <f>PPCL_NG!I66+PPCL_Spot!I66+GT_NG!I66+GT_Spot!I66+Bawana_NG!I66+Bawana_RLNG!I66+Bawana_Spot!I66</f>
        <v>186.35000000000002</v>
      </c>
      <c r="C66" s="194">
        <f>PPCL_NG!P66+PPCL_Spot!P66+GT_NG!P66+GT_Spot!P66+Bawana_NG!P66+Bawana_RLNG!P66+Bawana_Spot!P66</f>
        <v>186.42525760846854</v>
      </c>
      <c r="D66" s="195">
        <f t="shared" si="0"/>
        <v>-7.5257608468518811E-2</v>
      </c>
      <c r="E66" s="194">
        <f>PPCL_NG!J66+PPCL_Spot!J66+GT_NG!J66+GT_Spot!J66+Bawana_NG!J66+Bawana_RLNG!J66+Bawana_Spot!J66</f>
        <v>76.53</v>
      </c>
      <c r="F66" s="194">
        <f>PPCL_NG!Q66+PPCL_Spot!Q66+GT_NG!Q66+GT_Spot!Q66+Bawana_NG!Q66+Bawana_RLNG!Q66+Bawana_Spot!Q66</f>
        <v>76.572950178651269</v>
      </c>
      <c r="G66" s="195">
        <f t="shared" si="1"/>
        <v>-4.2950178651267379E-2</v>
      </c>
      <c r="H66" s="194">
        <f>PPCL_NG!K66+PPCL_Spot!K66+GT_NG!K66+GT_Spot!K66+Bawana_NG!K66+Bawana_RLNG!K66+Bawana_Spot!K66</f>
        <v>14.709999999999999</v>
      </c>
      <c r="I66" s="194">
        <f>PPCL_NG!R66+PPCL_Spot!R66+GT_NG!R66+GT_Spot!R66+Bawana_NG!R66+Bawana_RLNG!R66+Bawana_Spot!R66</f>
        <v>14.709392507362509</v>
      </c>
      <c r="J66" s="195">
        <f t="shared" si="2"/>
        <v>6.0749263749038107E-4</v>
      </c>
      <c r="K66" s="194">
        <f>PPCL_NG!L66+PPCL_Spot!L66+GT_NG!L66+GT_Spot!L66+Bawana_NG!L66+Bawana_RLNG!L66+Bawana_Spot!L66</f>
        <v>65.039999999999992</v>
      </c>
      <c r="L66" s="194">
        <f>PPCL_NG!S66+PPCL_Spot!S66+GT_NG!S66+GT_Spot!S66+Bawana_NG!S66+Bawana_RLNG!S66+Bawana_Spot!S66</f>
        <v>65.048575292459873</v>
      </c>
      <c r="M66" s="195">
        <f t="shared" si="3"/>
        <v>-8.5752924598807567E-3</v>
      </c>
      <c r="N66" s="194">
        <f>PPCL_NG!M66+PPCL_Spot!M66+GT_NG!M66+GT_Spot!M66+Bawana_NG!M66+Bawana_RLNG!M66+Bawana_Spot!M66</f>
        <v>99.33</v>
      </c>
      <c r="O66" s="194">
        <f>PPCL_NG!T66+PPCL_Spot!T66+GT_NG!T66+GT_Spot!T66+Bawana_NG!T66+Bawana_RLNG!T66+Bawana_Spot!T66</f>
        <v>99.383824413057823</v>
      </c>
      <c r="P66" s="195">
        <f t="shared" si="4"/>
        <v>-5.3824413057824927E-2</v>
      </c>
      <c r="Q66" s="195">
        <f t="shared" si="5"/>
        <v>-0.18000000000000149</v>
      </c>
    </row>
    <row r="67" spans="1:17">
      <c r="A67" s="34" t="s">
        <v>109</v>
      </c>
      <c r="B67" s="194">
        <f>PPCL_NG!I67+PPCL_Spot!I67+GT_NG!I67+GT_Spot!I67+Bawana_NG!I67+Bawana_RLNG!I67+Bawana_Spot!I67</f>
        <v>194.17000000000002</v>
      </c>
      <c r="C67" s="194">
        <f>PPCL_NG!P67+PPCL_Spot!P67+GT_NG!P67+GT_Spot!P67+Bawana_NG!P67+Bawana_RLNG!P67+Bawana_Spot!P67</f>
        <v>194.24525760846853</v>
      </c>
      <c r="D67" s="195">
        <f t="shared" ref="D67:D99" si="6">B67-C67</f>
        <v>-7.5257608468518811E-2</v>
      </c>
      <c r="E67" s="194">
        <f>PPCL_NG!J67+PPCL_Spot!J67+GT_NG!J67+GT_Spot!J67+Bawana_NG!J67+Bawana_RLNG!J67+Bawana_Spot!J67</f>
        <v>76.53</v>
      </c>
      <c r="F67" s="194">
        <f>PPCL_NG!Q67+PPCL_Spot!Q67+GT_NG!Q67+GT_Spot!Q67+Bawana_NG!Q67+Bawana_RLNG!Q67+Bawana_Spot!Q67</f>
        <v>76.572950178651269</v>
      </c>
      <c r="G67" s="195">
        <f t="shared" ref="G67:G99" si="7">E67-F67</f>
        <v>-4.2950178651267379E-2</v>
      </c>
      <c r="H67" s="194">
        <f>PPCL_NG!K67+PPCL_Spot!K67+GT_NG!K67+GT_Spot!K67+Bawana_NG!K67+Bawana_RLNG!K67+Bawana_Spot!K67</f>
        <v>14.709999999999999</v>
      </c>
      <c r="I67" s="194">
        <f>PPCL_NG!R67+PPCL_Spot!R67+GT_NG!R67+GT_Spot!R67+Bawana_NG!R67+Bawana_RLNG!R67+Bawana_Spot!R67</f>
        <v>14.709392507362509</v>
      </c>
      <c r="J67" s="195">
        <f t="shared" ref="J67:J99" si="8">H67-I67</f>
        <v>6.0749263749038107E-4</v>
      </c>
      <c r="K67" s="194">
        <f>PPCL_NG!L67+PPCL_Spot!L67+GT_NG!L67+GT_Spot!L67+Bawana_NG!L67+Bawana_RLNG!L67+Bawana_Spot!L67</f>
        <v>65.039999999999992</v>
      </c>
      <c r="L67" s="194">
        <f>PPCL_NG!S67+PPCL_Spot!S67+GT_NG!S67+GT_Spot!S67+Bawana_NG!S67+Bawana_RLNG!S67+Bawana_Spot!S67</f>
        <v>65.048575292459873</v>
      </c>
      <c r="M67" s="195">
        <f t="shared" ref="M67:M99" si="9">K67-L67</f>
        <v>-8.5752924598807567E-3</v>
      </c>
      <c r="N67" s="194">
        <f>PPCL_NG!M67+PPCL_Spot!M67+GT_NG!M67+GT_Spot!M67+Bawana_NG!M67+Bawana_RLNG!M67+Bawana_Spot!M67</f>
        <v>101.50999999999999</v>
      </c>
      <c r="O67" s="194">
        <f>PPCL_NG!T67+PPCL_Spot!T67+GT_NG!T67+GT_Spot!T67+Bawana_NG!T67+Bawana_RLNG!T67+Bawana_Spot!T67</f>
        <v>101.56382441305782</v>
      </c>
      <c r="P67" s="195">
        <f t="shared" ref="P67:P99" si="10">N67-O67</f>
        <v>-5.3824413057824927E-2</v>
      </c>
      <c r="Q67" s="195">
        <f t="shared" si="5"/>
        <v>-0.18000000000000149</v>
      </c>
    </row>
    <row r="68" spans="1:17">
      <c r="A68" s="34" t="s">
        <v>110</v>
      </c>
      <c r="B68" s="194">
        <f>PPCL_NG!I68+PPCL_Spot!I68+GT_NG!I68+GT_Spot!I68+Bawana_NG!I68+Bawana_RLNG!I68+Bawana_Spot!I68</f>
        <v>194.17000000000002</v>
      </c>
      <c r="C68" s="194">
        <f>PPCL_NG!P68+PPCL_Spot!P68+GT_NG!P68+GT_Spot!P68+Bawana_NG!P68+Bawana_RLNG!P68+Bawana_Spot!P68</f>
        <v>194.24525760846853</v>
      </c>
      <c r="D68" s="195">
        <f t="shared" si="6"/>
        <v>-7.5257608468518811E-2</v>
      </c>
      <c r="E68" s="194">
        <f>PPCL_NG!J68+PPCL_Spot!J68+GT_NG!J68+GT_Spot!J68+Bawana_NG!J68+Bawana_RLNG!J68+Bawana_Spot!J68</f>
        <v>76.53</v>
      </c>
      <c r="F68" s="194">
        <f>PPCL_NG!Q68+PPCL_Spot!Q68+GT_NG!Q68+GT_Spot!Q68+Bawana_NG!Q68+Bawana_RLNG!Q68+Bawana_Spot!Q68</f>
        <v>76.572950178651269</v>
      </c>
      <c r="G68" s="195">
        <f t="shared" si="7"/>
        <v>-4.2950178651267379E-2</v>
      </c>
      <c r="H68" s="194">
        <f>PPCL_NG!K68+PPCL_Spot!K68+GT_NG!K68+GT_Spot!K68+Bawana_NG!K68+Bawana_RLNG!K68+Bawana_Spot!K68</f>
        <v>14.709999999999999</v>
      </c>
      <c r="I68" s="194">
        <f>PPCL_NG!R68+PPCL_Spot!R68+GT_NG!R68+GT_Spot!R68+Bawana_NG!R68+Bawana_RLNG!R68+Bawana_Spot!R68</f>
        <v>14.709392507362509</v>
      </c>
      <c r="J68" s="195">
        <f t="shared" si="8"/>
        <v>6.0749263749038107E-4</v>
      </c>
      <c r="K68" s="194">
        <f>PPCL_NG!L68+PPCL_Spot!L68+GT_NG!L68+GT_Spot!L68+Bawana_NG!L68+Bawana_RLNG!L68+Bawana_Spot!L68</f>
        <v>65.039999999999992</v>
      </c>
      <c r="L68" s="194">
        <f>PPCL_NG!S68+PPCL_Spot!S68+GT_NG!S68+GT_Spot!S68+Bawana_NG!S68+Bawana_RLNG!S68+Bawana_Spot!S68</f>
        <v>65.048575292459873</v>
      </c>
      <c r="M68" s="195">
        <f t="shared" si="9"/>
        <v>-8.5752924598807567E-3</v>
      </c>
      <c r="N68" s="194">
        <f>PPCL_NG!M68+PPCL_Spot!M68+GT_NG!M68+GT_Spot!M68+Bawana_NG!M68+Bawana_RLNG!M68+Bawana_Spot!M68</f>
        <v>101.50999999999999</v>
      </c>
      <c r="O68" s="194">
        <f>PPCL_NG!T68+PPCL_Spot!T68+GT_NG!T68+GT_Spot!T68+Bawana_NG!T68+Bawana_RLNG!T68+Bawana_Spot!T68</f>
        <v>101.56382441305782</v>
      </c>
      <c r="P68" s="195">
        <f t="shared" si="10"/>
        <v>-5.3824413057824927E-2</v>
      </c>
      <c r="Q68" s="195">
        <f t="shared" ref="Q68:Q99" si="11">D68+G68+J68+M68+P68</f>
        <v>-0.18000000000000149</v>
      </c>
    </row>
    <row r="69" spans="1:17">
      <c r="A69" s="34" t="s">
        <v>111</v>
      </c>
      <c r="B69" s="194">
        <f>PPCL_NG!I69+PPCL_Spot!I69+GT_NG!I69+GT_Spot!I69+Bawana_NG!I69+Bawana_RLNG!I69+Bawana_Spot!I69</f>
        <v>229.27</v>
      </c>
      <c r="C69" s="194">
        <f>PPCL_NG!P69+PPCL_Spot!P69+GT_NG!P69+GT_Spot!P69+Bawana_NG!P69+Bawana_RLNG!P69+Bawana_Spot!P69</f>
        <v>229.34028476130018</v>
      </c>
      <c r="D69" s="195">
        <f t="shared" si="6"/>
        <v>-7.0284761300172249E-2</v>
      </c>
      <c r="E69" s="194">
        <f>PPCL_NG!J69+PPCL_Spot!J69+GT_NG!J69+GT_Spot!J69+Bawana_NG!J69+Bawana_RLNG!J69+Bawana_Spot!J69</f>
        <v>89.13</v>
      </c>
      <c r="F69" s="194">
        <f>PPCL_NG!Q69+PPCL_Spot!Q69+GT_NG!Q69+GT_Spot!Q69+Bawana_NG!Q69+Bawana_RLNG!Q69+Bawana_Spot!Q69</f>
        <v>89.170822283272798</v>
      </c>
      <c r="G69" s="195">
        <f t="shared" si="7"/>
        <v>-4.0822283272802906E-2</v>
      </c>
      <c r="H69" s="194">
        <f>PPCL_NG!K69+PPCL_Spot!K69+GT_NG!K69+GT_Spot!K69+Bawana_NG!K69+Bawana_RLNG!K69+Bawana_Spot!K69</f>
        <v>14.709999999999999</v>
      </c>
      <c r="I69" s="194">
        <f>PPCL_NG!R69+PPCL_Spot!R69+GT_NG!R69+GT_Spot!R69+Bawana_NG!R69+Bawana_RLNG!R69+Bawana_Spot!R69</f>
        <v>14.709176762414412</v>
      </c>
      <c r="J69" s="195">
        <f t="shared" si="8"/>
        <v>8.2323758558722204E-4</v>
      </c>
      <c r="K69" s="194">
        <f>PPCL_NG!L69+PPCL_Spot!L69+GT_NG!L69+GT_Spot!L69+Bawana_NG!L69+Bawana_RLNG!L69+Bawana_Spot!L69</f>
        <v>65.039999999999992</v>
      </c>
      <c r="L69" s="194">
        <f>PPCL_NG!S69+PPCL_Spot!S69+GT_NG!S69+GT_Spot!S69+Bawana_NG!S69+Bawana_RLNG!S69+Bawana_Spot!S69</f>
        <v>65.047873382526006</v>
      </c>
      <c r="M69" s="195">
        <f t="shared" si="9"/>
        <v>-7.8733825260144386E-3</v>
      </c>
      <c r="N69" s="194">
        <f>PPCL_NG!M69+PPCL_Spot!M69+GT_NG!M69+GT_Spot!M69+Bawana_NG!M69+Bawana_RLNG!M69+Bawana_Spot!M69</f>
        <v>102.66</v>
      </c>
      <c r="O69" s="194">
        <f>PPCL_NG!T69+PPCL_Spot!T69+GT_NG!T69+GT_Spot!T69+Bawana_NG!T69+Bawana_RLNG!T69+Bawana_Spot!T69</f>
        <v>102.71184281048662</v>
      </c>
      <c r="P69" s="195">
        <f t="shared" si="10"/>
        <v>-5.1842810486618873E-2</v>
      </c>
      <c r="Q69" s="195">
        <f t="shared" si="11"/>
        <v>-0.17000000000002125</v>
      </c>
    </row>
    <row r="70" spans="1:17">
      <c r="A70" s="34" t="s">
        <v>112</v>
      </c>
      <c r="B70" s="194">
        <f>PPCL_NG!I70+PPCL_Spot!I70+GT_NG!I70+GT_Spot!I70+Bawana_NG!I70+Bawana_RLNG!I70+Bawana_Spot!I70</f>
        <v>268.48</v>
      </c>
      <c r="C70" s="194">
        <f>PPCL_NG!P70+PPCL_Spot!P70+GT_NG!P70+GT_Spot!P70+Bawana_NG!P70+Bawana_RLNG!P70+Bawana_Spot!P70</f>
        <v>268.55028476130019</v>
      </c>
      <c r="D70" s="195">
        <f t="shared" si="6"/>
        <v>-7.0284761300172249E-2</v>
      </c>
      <c r="E70" s="194">
        <f>PPCL_NG!J70+PPCL_Spot!J70+GT_NG!J70+GT_Spot!J70+Bawana_NG!J70+Bawana_RLNG!J70+Bawana_Spot!J70</f>
        <v>89.13</v>
      </c>
      <c r="F70" s="194">
        <f>PPCL_NG!Q70+PPCL_Spot!Q70+GT_NG!Q70+GT_Spot!Q70+Bawana_NG!Q70+Bawana_RLNG!Q70+Bawana_Spot!Q70</f>
        <v>89.170822283272798</v>
      </c>
      <c r="G70" s="195">
        <f t="shared" si="7"/>
        <v>-4.0822283272802906E-2</v>
      </c>
      <c r="H70" s="194">
        <f>PPCL_NG!K70+PPCL_Spot!K70+GT_NG!K70+GT_Spot!K70+Bawana_NG!K70+Bawana_RLNG!K70+Bawana_Spot!K70</f>
        <v>14.709999999999999</v>
      </c>
      <c r="I70" s="194">
        <f>PPCL_NG!R70+PPCL_Spot!R70+GT_NG!R70+GT_Spot!R70+Bawana_NG!R70+Bawana_RLNG!R70+Bawana_Spot!R70</f>
        <v>14.709176762414412</v>
      </c>
      <c r="J70" s="195">
        <f t="shared" si="8"/>
        <v>8.2323758558722204E-4</v>
      </c>
      <c r="K70" s="194">
        <f>PPCL_NG!L70+PPCL_Spot!L70+GT_NG!L70+GT_Spot!L70+Bawana_NG!L70+Bawana_RLNG!L70+Bawana_Spot!L70</f>
        <v>65.039999999999992</v>
      </c>
      <c r="L70" s="194">
        <f>PPCL_NG!S70+PPCL_Spot!S70+GT_NG!S70+GT_Spot!S70+Bawana_NG!S70+Bawana_RLNG!S70+Bawana_Spot!S70</f>
        <v>65.047873382526006</v>
      </c>
      <c r="M70" s="195">
        <f t="shared" si="9"/>
        <v>-7.8733825260144386E-3</v>
      </c>
      <c r="N70" s="194">
        <f>PPCL_NG!M70+PPCL_Spot!M70+GT_NG!M70+GT_Spot!M70+Bawana_NG!M70+Bawana_RLNG!M70+Bawana_Spot!M70</f>
        <v>113.44999999999999</v>
      </c>
      <c r="O70" s="194">
        <f>PPCL_NG!T70+PPCL_Spot!T70+GT_NG!T70+GT_Spot!T70+Bawana_NG!T70+Bawana_RLNG!T70+Bawana_Spot!T70</f>
        <v>113.50184281048661</v>
      </c>
      <c r="P70" s="195">
        <f t="shared" si="10"/>
        <v>-5.1842810486618873E-2</v>
      </c>
      <c r="Q70" s="195">
        <f t="shared" si="11"/>
        <v>-0.17000000000002125</v>
      </c>
    </row>
    <row r="71" spans="1:17">
      <c r="A71" s="34" t="s">
        <v>113</v>
      </c>
      <c r="B71" s="194">
        <f>PPCL_NG!I71+PPCL_Spot!I71+GT_NG!I71+GT_Spot!I71+Bawana_NG!I71+Bawana_RLNG!I71+Bawana_Spot!I71</f>
        <v>307.70000000000005</v>
      </c>
      <c r="C71" s="194">
        <f>PPCL_NG!P71+PPCL_Spot!P71+GT_NG!P71+GT_Spot!P71+Bawana_NG!P71+Bawana_RLNG!P71+Bawana_Spot!P71</f>
        <v>307.77028476130022</v>
      </c>
      <c r="D71" s="195">
        <f t="shared" si="6"/>
        <v>-7.0284761300172249E-2</v>
      </c>
      <c r="E71" s="194">
        <f>PPCL_NG!J71+PPCL_Spot!J71+GT_NG!J71+GT_Spot!J71+Bawana_NG!J71+Bawana_RLNG!J71+Bawana_Spot!J71</f>
        <v>89.13</v>
      </c>
      <c r="F71" s="194">
        <f>PPCL_NG!Q71+PPCL_Spot!Q71+GT_NG!Q71+GT_Spot!Q71+Bawana_NG!Q71+Bawana_RLNG!Q71+Bawana_Spot!Q71</f>
        <v>89.170822283272798</v>
      </c>
      <c r="G71" s="195">
        <f t="shared" si="7"/>
        <v>-4.0822283272802906E-2</v>
      </c>
      <c r="H71" s="194">
        <f>PPCL_NG!K71+PPCL_Spot!K71+GT_NG!K71+GT_Spot!K71+Bawana_NG!K71+Bawana_RLNG!K71+Bawana_Spot!K71</f>
        <v>14.709999999999999</v>
      </c>
      <c r="I71" s="194">
        <f>PPCL_NG!R71+PPCL_Spot!R71+GT_NG!R71+GT_Spot!R71+Bawana_NG!R71+Bawana_RLNG!R71+Bawana_Spot!R71</f>
        <v>14.709176762414412</v>
      </c>
      <c r="J71" s="195">
        <f t="shared" si="8"/>
        <v>8.2323758558722204E-4</v>
      </c>
      <c r="K71" s="194">
        <f>PPCL_NG!L71+PPCL_Spot!L71+GT_NG!L71+GT_Spot!L71+Bawana_NG!L71+Bawana_RLNG!L71+Bawana_Spot!L71</f>
        <v>65.039999999999992</v>
      </c>
      <c r="L71" s="194">
        <f>PPCL_NG!S71+PPCL_Spot!S71+GT_NG!S71+GT_Spot!S71+Bawana_NG!S71+Bawana_RLNG!S71+Bawana_Spot!S71</f>
        <v>65.047873382526006</v>
      </c>
      <c r="M71" s="195">
        <f t="shared" si="9"/>
        <v>-7.8733825260144386E-3</v>
      </c>
      <c r="N71" s="194">
        <f>PPCL_NG!M71+PPCL_Spot!M71+GT_NG!M71+GT_Spot!M71+Bawana_NG!M71+Bawana_RLNG!M71+Bawana_Spot!M71</f>
        <v>124.22999999999999</v>
      </c>
      <c r="O71" s="194">
        <f>PPCL_NG!T71+PPCL_Spot!T71+GT_NG!T71+GT_Spot!T71+Bawana_NG!T71+Bawana_RLNG!T71+Bawana_Spot!T71</f>
        <v>124.28184281048661</v>
      </c>
      <c r="P71" s="195">
        <f t="shared" si="10"/>
        <v>-5.1842810486618873E-2</v>
      </c>
      <c r="Q71" s="195">
        <f t="shared" si="11"/>
        <v>-0.17000000000002125</v>
      </c>
    </row>
    <row r="72" spans="1:17">
      <c r="A72" s="34" t="s">
        <v>114</v>
      </c>
      <c r="B72" s="194">
        <f>PPCL_NG!I72+PPCL_Spot!I72+GT_NG!I72+GT_Spot!I72+Bawana_NG!I72+Bawana_RLNG!I72+Bawana_Spot!I72</f>
        <v>310.05</v>
      </c>
      <c r="C72" s="194">
        <f>PPCL_NG!P72+PPCL_Spot!P72+GT_NG!P72+GT_Spot!P72+Bawana_NG!P72+Bawana_RLNG!P72+Bawana_Spot!P72</f>
        <v>310.12028476130018</v>
      </c>
      <c r="D72" s="195">
        <f t="shared" si="6"/>
        <v>-7.0284761300172249E-2</v>
      </c>
      <c r="E72" s="194">
        <f>PPCL_NG!J72+PPCL_Spot!J72+GT_NG!J72+GT_Spot!J72+Bawana_NG!J72+Bawana_RLNG!J72+Bawana_Spot!J72</f>
        <v>89.13</v>
      </c>
      <c r="F72" s="194">
        <f>PPCL_NG!Q72+PPCL_Spot!Q72+GT_NG!Q72+GT_Spot!Q72+Bawana_NG!Q72+Bawana_RLNG!Q72+Bawana_Spot!Q72</f>
        <v>89.170822283272798</v>
      </c>
      <c r="G72" s="195">
        <f t="shared" si="7"/>
        <v>-4.0822283272802906E-2</v>
      </c>
      <c r="H72" s="194">
        <f>PPCL_NG!K72+PPCL_Spot!K72+GT_NG!K72+GT_Spot!K72+Bawana_NG!K72+Bawana_RLNG!K72+Bawana_Spot!K72</f>
        <v>14.709999999999999</v>
      </c>
      <c r="I72" s="194">
        <f>PPCL_NG!R72+PPCL_Spot!R72+GT_NG!R72+GT_Spot!R72+Bawana_NG!R72+Bawana_RLNG!R72+Bawana_Spot!R72</f>
        <v>14.709176762414412</v>
      </c>
      <c r="J72" s="195">
        <f t="shared" si="8"/>
        <v>8.2323758558722204E-4</v>
      </c>
      <c r="K72" s="194">
        <f>PPCL_NG!L72+PPCL_Spot!L72+GT_NG!L72+GT_Spot!L72+Bawana_NG!L72+Bawana_RLNG!L72+Bawana_Spot!L72</f>
        <v>65.039999999999992</v>
      </c>
      <c r="L72" s="194">
        <f>PPCL_NG!S72+PPCL_Spot!S72+GT_NG!S72+GT_Spot!S72+Bawana_NG!S72+Bawana_RLNG!S72+Bawana_Spot!S72</f>
        <v>65.047873382526006</v>
      </c>
      <c r="M72" s="195">
        <f t="shared" si="9"/>
        <v>-7.8733825260144386E-3</v>
      </c>
      <c r="N72" s="194">
        <f>PPCL_NG!M72+PPCL_Spot!M72+GT_NG!M72+GT_Spot!M72+Bawana_NG!M72+Bawana_RLNG!M72+Bawana_Spot!M72</f>
        <v>124.88</v>
      </c>
      <c r="O72" s="194">
        <f>PPCL_NG!T72+PPCL_Spot!T72+GT_NG!T72+GT_Spot!T72+Bawana_NG!T72+Bawana_RLNG!T72+Bawana_Spot!T72</f>
        <v>124.93184281048661</v>
      </c>
      <c r="P72" s="195">
        <f t="shared" si="10"/>
        <v>-5.1842810486618873E-2</v>
      </c>
      <c r="Q72" s="195">
        <f t="shared" si="11"/>
        <v>-0.17000000000002125</v>
      </c>
    </row>
    <row r="73" spans="1:17">
      <c r="A73" s="34" t="s">
        <v>115</v>
      </c>
      <c r="B73" s="194">
        <f>PPCL_NG!I73+PPCL_Spot!I73+GT_NG!I73+GT_Spot!I73+Bawana_NG!I73+Bawana_RLNG!I73+Bawana_Spot!I73</f>
        <v>310.05</v>
      </c>
      <c r="C73" s="194">
        <f>PPCL_NG!P73+PPCL_Spot!P73+GT_NG!P73+GT_Spot!P73+Bawana_NG!P73+Bawana_RLNG!P73+Bawana_Spot!P73</f>
        <v>310.12525760846853</v>
      </c>
      <c r="D73" s="195">
        <f t="shared" si="6"/>
        <v>-7.5257608468518811E-2</v>
      </c>
      <c r="E73" s="194">
        <f>PPCL_NG!J73+PPCL_Spot!J73+GT_NG!J73+GT_Spot!J73+Bawana_NG!J73+Bawana_RLNG!J73+Bawana_Spot!J73</f>
        <v>89.13</v>
      </c>
      <c r="F73" s="194">
        <f>PPCL_NG!Q73+PPCL_Spot!Q73+GT_NG!Q73+GT_Spot!Q73+Bawana_NG!Q73+Bawana_RLNG!Q73+Bawana_Spot!Q73</f>
        <v>89.172950178651263</v>
      </c>
      <c r="G73" s="195">
        <f t="shared" si="7"/>
        <v>-4.2950178651267379E-2</v>
      </c>
      <c r="H73" s="194">
        <f>PPCL_NG!K73+PPCL_Spot!K73+GT_NG!K73+GT_Spot!K73+Bawana_NG!K73+Bawana_RLNG!K73+Bawana_Spot!K73</f>
        <v>14.709999999999999</v>
      </c>
      <c r="I73" s="194">
        <f>PPCL_NG!R73+PPCL_Spot!R73+GT_NG!R73+GT_Spot!R73+Bawana_NG!R73+Bawana_RLNG!R73+Bawana_Spot!R73</f>
        <v>14.709392507362509</v>
      </c>
      <c r="J73" s="195">
        <f t="shared" si="8"/>
        <v>6.0749263749038107E-4</v>
      </c>
      <c r="K73" s="194">
        <f>PPCL_NG!L73+PPCL_Spot!L73+GT_NG!L73+GT_Spot!L73+Bawana_NG!L73+Bawana_RLNG!L73+Bawana_Spot!L73</f>
        <v>65.039999999999992</v>
      </c>
      <c r="L73" s="194">
        <f>PPCL_NG!S73+PPCL_Spot!S73+GT_NG!S73+GT_Spot!S73+Bawana_NG!S73+Bawana_RLNG!S73+Bawana_Spot!S73</f>
        <v>65.048575292459873</v>
      </c>
      <c r="M73" s="195">
        <f t="shared" si="9"/>
        <v>-8.5752924598807567E-3</v>
      </c>
      <c r="N73" s="194">
        <f>PPCL_NG!M73+PPCL_Spot!M73+GT_NG!M73+GT_Spot!M73+Bawana_NG!M73+Bawana_RLNG!M73+Bawana_Spot!M73</f>
        <v>140.85</v>
      </c>
      <c r="O73" s="194">
        <f>PPCL_NG!T73+PPCL_Spot!T73+GT_NG!T73+GT_Spot!T73+Bawana_NG!T73+Bawana_RLNG!T73+Bawana_Spot!T73</f>
        <v>140.90382441305781</v>
      </c>
      <c r="P73" s="195">
        <f t="shared" si="10"/>
        <v>-5.3824413057810716E-2</v>
      </c>
      <c r="Q73" s="195">
        <f t="shared" si="11"/>
        <v>-0.17999999999998728</v>
      </c>
    </row>
    <row r="74" spans="1:17">
      <c r="A74" s="34" t="s">
        <v>116</v>
      </c>
      <c r="B74" s="194">
        <f>PPCL_NG!I74+PPCL_Spot!I74+GT_NG!I74+GT_Spot!I74+Bawana_NG!I74+Bawana_RLNG!I74+Bawana_Spot!I74</f>
        <v>310.05</v>
      </c>
      <c r="C74" s="194">
        <f>PPCL_NG!P74+PPCL_Spot!P74+GT_NG!P74+GT_Spot!P74+Bawana_NG!P74+Bawana_RLNG!P74+Bawana_Spot!P74</f>
        <v>310.12525760846853</v>
      </c>
      <c r="D74" s="195">
        <f t="shared" si="6"/>
        <v>-7.5257608468518811E-2</v>
      </c>
      <c r="E74" s="194">
        <f>PPCL_NG!J74+PPCL_Spot!J74+GT_NG!J74+GT_Spot!J74+Bawana_NG!J74+Bawana_RLNG!J74+Bawana_Spot!J74</f>
        <v>89.13</v>
      </c>
      <c r="F74" s="194">
        <f>PPCL_NG!Q74+PPCL_Spot!Q74+GT_NG!Q74+GT_Spot!Q74+Bawana_NG!Q74+Bawana_RLNG!Q74+Bawana_Spot!Q74</f>
        <v>89.172950178651263</v>
      </c>
      <c r="G74" s="195">
        <f t="shared" si="7"/>
        <v>-4.2950178651267379E-2</v>
      </c>
      <c r="H74" s="194">
        <f>PPCL_NG!K74+PPCL_Spot!K74+GT_NG!K74+GT_Spot!K74+Bawana_NG!K74+Bawana_RLNG!K74+Bawana_Spot!K74</f>
        <v>14.709999999999999</v>
      </c>
      <c r="I74" s="194">
        <f>PPCL_NG!R74+PPCL_Spot!R74+GT_NG!R74+GT_Spot!R74+Bawana_NG!R74+Bawana_RLNG!R74+Bawana_Spot!R74</f>
        <v>14.709392507362509</v>
      </c>
      <c r="J74" s="195">
        <f t="shared" si="8"/>
        <v>6.0749263749038107E-4</v>
      </c>
      <c r="K74" s="194">
        <f>PPCL_NG!L74+PPCL_Spot!L74+GT_NG!L74+GT_Spot!L74+Bawana_NG!L74+Bawana_RLNG!L74+Bawana_Spot!L74</f>
        <v>65.039999999999992</v>
      </c>
      <c r="L74" s="194">
        <f>PPCL_NG!S74+PPCL_Spot!S74+GT_NG!S74+GT_Spot!S74+Bawana_NG!S74+Bawana_RLNG!S74+Bawana_Spot!S74</f>
        <v>65.048575292459873</v>
      </c>
      <c r="M74" s="195">
        <f t="shared" si="9"/>
        <v>-8.5752924598807567E-3</v>
      </c>
      <c r="N74" s="194">
        <f>PPCL_NG!M74+PPCL_Spot!M74+GT_NG!M74+GT_Spot!M74+Bawana_NG!M74+Bawana_RLNG!M74+Bawana_Spot!M74</f>
        <v>140.85</v>
      </c>
      <c r="O74" s="194">
        <f>PPCL_NG!T74+PPCL_Spot!T74+GT_NG!T74+GT_Spot!T74+Bawana_NG!T74+Bawana_RLNG!T74+Bawana_Spot!T74</f>
        <v>140.90382441305781</v>
      </c>
      <c r="P74" s="195">
        <f t="shared" si="10"/>
        <v>-5.3824413057810716E-2</v>
      </c>
      <c r="Q74" s="195">
        <f t="shared" si="11"/>
        <v>-0.17999999999998728</v>
      </c>
    </row>
    <row r="75" spans="1:17">
      <c r="A75" s="34" t="s">
        <v>117</v>
      </c>
      <c r="B75" s="194">
        <f>PPCL_NG!I75+PPCL_Spot!I75+GT_NG!I75+GT_Spot!I75+Bawana_NG!I75+Bawana_RLNG!I75+Bawana_Spot!I75</f>
        <v>310.05</v>
      </c>
      <c r="C75" s="194">
        <f>PPCL_NG!P75+PPCL_Spot!P75+GT_NG!P75+GT_Spot!P75+Bawana_NG!P75+Bawana_RLNG!P75+Bawana_Spot!P75</f>
        <v>310.24386874969832</v>
      </c>
      <c r="D75" s="195">
        <f t="shared" si="6"/>
        <v>-0.19386874969831069</v>
      </c>
      <c r="E75" s="194">
        <f>PPCL_NG!J75+PPCL_Spot!J75+GT_NG!J75+GT_Spot!J75+Bawana_NG!J75+Bawana_RLNG!J75+Bawana_Spot!J75</f>
        <v>89.13</v>
      </c>
      <c r="F75" s="194">
        <f>PPCL_NG!Q75+PPCL_Spot!Q75+GT_NG!Q75+GT_Spot!Q75+Bawana_NG!Q75+Bawana_RLNG!Q75+Bawana_Spot!Q75</f>
        <v>89.241301427661725</v>
      </c>
      <c r="G75" s="195">
        <f t="shared" si="7"/>
        <v>-0.11130142766172924</v>
      </c>
      <c r="H75" s="194">
        <f>PPCL_NG!K75+PPCL_Spot!K75+GT_NG!K75+GT_Spot!K75+Bawana_NG!K75+Bawana_RLNG!K75+Bawana_Spot!K75</f>
        <v>14.709999999999999</v>
      </c>
      <c r="I75" s="194">
        <f>PPCL_NG!R75+PPCL_Spot!R75+GT_NG!R75+GT_Spot!R75+Bawana_NG!R75+Bawana_RLNG!R75+Bawana_Spot!R75</f>
        <v>14.709188781694468</v>
      </c>
      <c r="J75" s="195">
        <f t="shared" si="8"/>
        <v>8.1121830553065877E-4</v>
      </c>
      <c r="K75" s="194">
        <f>PPCL_NG!L75+PPCL_Spot!L75+GT_NG!L75+GT_Spot!L75+Bawana_NG!L75+Bawana_RLNG!L75+Bawana_Spot!L75</f>
        <v>65.039999999999992</v>
      </c>
      <c r="L75" s="194">
        <f>PPCL_NG!S75+PPCL_Spot!S75+GT_NG!S75+GT_Spot!S75+Bawana_NG!S75+Bawana_RLNG!S75+Bawana_Spot!S75</f>
        <v>65.066206241845038</v>
      </c>
      <c r="M75" s="195">
        <f t="shared" si="9"/>
        <v>-2.6206241845045497E-2</v>
      </c>
      <c r="N75" s="194">
        <f>PPCL_NG!M75+PPCL_Spot!M75+GT_NG!M75+GT_Spot!M75+Bawana_NG!M75+Bawana_RLNG!M75+Bawana_Spot!M75</f>
        <v>140.85</v>
      </c>
      <c r="O75" s="194">
        <f>PPCL_NG!T75+PPCL_Spot!T75+GT_NG!T75+GT_Spot!T75+Bawana_NG!T75+Bawana_RLNG!T75+Bawana_Spot!T75</f>
        <v>140.98943479910042</v>
      </c>
      <c r="P75" s="195">
        <f t="shared" si="10"/>
        <v>-0.13943479910042811</v>
      </c>
      <c r="Q75" s="195">
        <f t="shared" si="11"/>
        <v>-0.46999999999998288</v>
      </c>
    </row>
    <row r="76" spans="1:17">
      <c r="A76" s="34" t="s">
        <v>118</v>
      </c>
      <c r="B76" s="194">
        <f>PPCL_NG!I76+PPCL_Spot!I76+GT_NG!I76+GT_Spot!I76+Bawana_NG!I76+Bawana_RLNG!I76+Bawana_Spot!I76</f>
        <v>380.05</v>
      </c>
      <c r="C76" s="194">
        <f>PPCL_NG!P76+PPCL_Spot!P76+GT_NG!P76+GT_Spot!P76+Bawana_NG!P76+Bawana_RLNG!P76+Bawana_Spot!P76</f>
        <v>380.24386874969832</v>
      </c>
      <c r="D76" s="195">
        <f t="shared" si="6"/>
        <v>-0.19386874969831069</v>
      </c>
      <c r="E76" s="194">
        <f>PPCL_NG!J76+PPCL_Spot!J76+GT_NG!J76+GT_Spot!J76+Bawana_NG!J76+Bawana_RLNG!J76+Bawana_Spot!J76</f>
        <v>89.13</v>
      </c>
      <c r="F76" s="194">
        <f>PPCL_NG!Q76+PPCL_Spot!Q76+GT_NG!Q76+GT_Spot!Q76+Bawana_NG!Q76+Bawana_RLNG!Q76+Bawana_Spot!Q76</f>
        <v>89.241301427661725</v>
      </c>
      <c r="G76" s="195">
        <f t="shared" si="7"/>
        <v>-0.11130142766172924</v>
      </c>
      <c r="H76" s="194">
        <f>PPCL_NG!K76+PPCL_Spot!K76+GT_NG!K76+GT_Spot!K76+Bawana_NG!K76+Bawana_RLNG!K76+Bawana_Spot!K76</f>
        <v>14.709999999999999</v>
      </c>
      <c r="I76" s="194">
        <f>PPCL_NG!R76+PPCL_Spot!R76+GT_NG!R76+GT_Spot!R76+Bawana_NG!R76+Bawana_RLNG!R76+Bawana_Spot!R76</f>
        <v>14.709188781694468</v>
      </c>
      <c r="J76" s="195">
        <f t="shared" si="8"/>
        <v>8.1121830553065877E-4</v>
      </c>
      <c r="K76" s="194">
        <f>PPCL_NG!L76+PPCL_Spot!L76+GT_NG!L76+GT_Spot!L76+Bawana_NG!L76+Bawana_RLNG!L76+Bawana_Spot!L76</f>
        <v>65.039999999999992</v>
      </c>
      <c r="L76" s="194">
        <f>PPCL_NG!S76+PPCL_Spot!S76+GT_NG!S76+GT_Spot!S76+Bawana_NG!S76+Bawana_RLNG!S76+Bawana_Spot!S76</f>
        <v>65.066206241845038</v>
      </c>
      <c r="M76" s="195">
        <f t="shared" si="9"/>
        <v>-2.6206241845045497E-2</v>
      </c>
      <c r="N76" s="194">
        <f>PPCL_NG!M76+PPCL_Spot!M76+GT_NG!M76+GT_Spot!M76+Bawana_NG!M76+Bawana_RLNG!M76+Bawana_Spot!M76</f>
        <v>140.85</v>
      </c>
      <c r="O76" s="194">
        <f>PPCL_NG!T76+PPCL_Spot!T76+GT_NG!T76+GT_Spot!T76+Bawana_NG!T76+Bawana_RLNG!T76+Bawana_Spot!T76</f>
        <v>140.98943479910042</v>
      </c>
      <c r="P76" s="195">
        <f t="shared" si="10"/>
        <v>-0.13943479910042811</v>
      </c>
      <c r="Q76" s="195">
        <f t="shared" si="11"/>
        <v>-0.46999999999998288</v>
      </c>
    </row>
    <row r="77" spans="1:17">
      <c r="A77" s="34" t="s">
        <v>119</v>
      </c>
      <c r="B77" s="194">
        <f>PPCL_NG!I77+PPCL_Spot!I77+GT_NG!I77+GT_Spot!I77+Bawana_NG!I77+Bawana_RLNG!I77+Bawana_Spot!I77</f>
        <v>360.05</v>
      </c>
      <c r="C77" s="194">
        <f>PPCL_NG!P77+PPCL_Spot!P77+GT_NG!P77+GT_Spot!P77+Bawana_NG!P77+Bawana_RLNG!P77+Bawana_Spot!P77</f>
        <v>360.24386874969832</v>
      </c>
      <c r="D77" s="195">
        <f t="shared" si="6"/>
        <v>-0.19386874969831069</v>
      </c>
      <c r="E77" s="194">
        <f>PPCL_NG!J77+PPCL_Spot!J77+GT_NG!J77+GT_Spot!J77+Bawana_NG!J77+Bawana_RLNG!J77+Bawana_Spot!J77</f>
        <v>89.13</v>
      </c>
      <c r="F77" s="194">
        <f>PPCL_NG!Q77+PPCL_Spot!Q77+GT_NG!Q77+GT_Spot!Q77+Bawana_NG!Q77+Bawana_RLNG!Q77+Bawana_Spot!Q77</f>
        <v>89.241301427661725</v>
      </c>
      <c r="G77" s="195">
        <f t="shared" si="7"/>
        <v>-0.11130142766172924</v>
      </c>
      <c r="H77" s="194">
        <f>PPCL_NG!K77+PPCL_Spot!K77+GT_NG!K77+GT_Spot!K77+Bawana_NG!K77+Bawana_RLNG!K77+Bawana_Spot!K77</f>
        <v>14.709999999999999</v>
      </c>
      <c r="I77" s="194">
        <f>PPCL_NG!R77+PPCL_Spot!R77+GT_NG!R77+GT_Spot!R77+Bawana_NG!R77+Bawana_RLNG!R77+Bawana_Spot!R77</f>
        <v>14.709188781694468</v>
      </c>
      <c r="J77" s="195">
        <f t="shared" si="8"/>
        <v>8.1121830553065877E-4</v>
      </c>
      <c r="K77" s="194">
        <f>PPCL_NG!L77+PPCL_Spot!L77+GT_NG!L77+GT_Spot!L77+Bawana_NG!L77+Bawana_RLNG!L77+Bawana_Spot!L77</f>
        <v>65.039999999999992</v>
      </c>
      <c r="L77" s="194">
        <f>PPCL_NG!S77+PPCL_Spot!S77+GT_NG!S77+GT_Spot!S77+Bawana_NG!S77+Bawana_RLNG!S77+Bawana_Spot!S77</f>
        <v>65.066206241845038</v>
      </c>
      <c r="M77" s="195">
        <f t="shared" si="9"/>
        <v>-2.6206241845045497E-2</v>
      </c>
      <c r="N77" s="194">
        <f>PPCL_NG!M77+PPCL_Spot!M77+GT_NG!M77+GT_Spot!M77+Bawana_NG!M77+Bawana_RLNG!M77+Bawana_Spot!M77</f>
        <v>140.85</v>
      </c>
      <c r="O77" s="194">
        <f>PPCL_NG!T77+PPCL_Spot!T77+GT_NG!T77+GT_Spot!T77+Bawana_NG!T77+Bawana_RLNG!T77+Bawana_Spot!T77</f>
        <v>140.98943479910042</v>
      </c>
      <c r="P77" s="195">
        <f t="shared" si="10"/>
        <v>-0.13943479910042811</v>
      </c>
      <c r="Q77" s="195">
        <f t="shared" si="11"/>
        <v>-0.46999999999998288</v>
      </c>
    </row>
    <row r="78" spans="1:17">
      <c r="A78" s="34" t="s">
        <v>120</v>
      </c>
      <c r="B78" s="194">
        <f>PPCL_NG!I78+PPCL_Spot!I78+GT_NG!I78+GT_Spot!I78+Bawana_NG!I78+Bawana_RLNG!I78+Bawana_Spot!I78</f>
        <v>310.05</v>
      </c>
      <c r="C78" s="194">
        <f>PPCL_NG!P78+PPCL_Spot!P78+GT_NG!P78+GT_Spot!P78+Bawana_NG!P78+Bawana_RLNG!P78+Bawana_Spot!P78</f>
        <v>310.24386874969832</v>
      </c>
      <c r="D78" s="195">
        <f t="shared" si="6"/>
        <v>-0.19386874969831069</v>
      </c>
      <c r="E78" s="194">
        <f>PPCL_NG!J78+PPCL_Spot!J78+GT_NG!J78+GT_Spot!J78+Bawana_NG!J78+Bawana_RLNG!J78+Bawana_Spot!J78</f>
        <v>89.13</v>
      </c>
      <c r="F78" s="194">
        <f>PPCL_NG!Q78+PPCL_Spot!Q78+GT_NG!Q78+GT_Spot!Q78+Bawana_NG!Q78+Bawana_RLNG!Q78+Bawana_Spot!Q78</f>
        <v>89.241301427661725</v>
      </c>
      <c r="G78" s="195">
        <f t="shared" si="7"/>
        <v>-0.11130142766172924</v>
      </c>
      <c r="H78" s="194">
        <f>PPCL_NG!K78+PPCL_Spot!K78+GT_NG!K78+GT_Spot!K78+Bawana_NG!K78+Bawana_RLNG!K78+Bawana_Spot!K78</f>
        <v>14.709999999999999</v>
      </c>
      <c r="I78" s="194">
        <f>PPCL_NG!R78+PPCL_Spot!R78+GT_NG!R78+GT_Spot!R78+Bawana_NG!R78+Bawana_RLNG!R78+Bawana_Spot!R78</f>
        <v>14.709188781694468</v>
      </c>
      <c r="J78" s="195">
        <f t="shared" si="8"/>
        <v>8.1121830553065877E-4</v>
      </c>
      <c r="K78" s="194">
        <f>PPCL_NG!L78+PPCL_Spot!L78+GT_NG!L78+GT_Spot!L78+Bawana_NG!L78+Bawana_RLNG!L78+Bawana_Spot!L78</f>
        <v>65.039999999999992</v>
      </c>
      <c r="L78" s="194">
        <f>PPCL_NG!S78+PPCL_Spot!S78+GT_NG!S78+GT_Spot!S78+Bawana_NG!S78+Bawana_RLNG!S78+Bawana_Spot!S78</f>
        <v>65.066206241845038</v>
      </c>
      <c r="M78" s="195">
        <f t="shared" si="9"/>
        <v>-2.6206241845045497E-2</v>
      </c>
      <c r="N78" s="194">
        <f>PPCL_NG!M78+PPCL_Spot!M78+GT_NG!M78+GT_Spot!M78+Bawana_NG!M78+Bawana_RLNG!M78+Bawana_Spot!M78</f>
        <v>140.85</v>
      </c>
      <c r="O78" s="194">
        <f>PPCL_NG!T78+PPCL_Spot!T78+GT_NG!T78+GT_Spot!T78+Bawana_NG!T78+Bawana_RLNG!T78+Bawana_Spot!T78</f>
        <v>140.98943479910042</v>
      </c>
      <c r="P78" s="195">
        <f t="shared" si="10"/>
        <v>-0.13943479910042811</v>
      </c>
      <c r="Q78" s="195">
        <f t="shared" si="11"/>
        <v>-0.46999999999998288</v>
      </c>
    </row>
    <row r="79" spans="1:17">
      <c r="A79" s="34" t="s">
        <v>121</v>
      </c>
      <c r="B79" s="194">
        <f>PPCL_NG!I79+PPCL_Spot!I79+GT_NG!I79+GT_Spot!I79+Bawana_NG!I79+Bawana_RLNG!I79+Bawana_Spot!I79</f>
        <v>352.39</v>
      </c>
      <c r="C79" s="194">
        <f>PPCL_NG!P79+PPCL_Spot!P79+GT_NG!P79+GT_Spot!P79+Bawana_NG!P79+Bawana_RLNG!P79+Bawana_Spot!P79</f>
        <v>352.58791968106033</v>
      </c>
      <c r="D79" s="195">
        <f t="shared" si="6"/>
        <v>-0.19791968106034119</v>
      </c>
      <c r="E79" s="194">
        <f>PPCL_NG!J79+PPCL_Spot!J79+GT_NG!J79+GT_Spot!J79+Bawana_NG!J79+Bawana_RLNG!J79+Bawana_Spot!J79</f>
        <v>89.13</v>
      </c>
      <c r="F79" s="194">
        <f>PPCL_NG!Q79+PPCL_Spot!Q79+GT_NG!Q79+GT_Spot!Q79+Bawana_NG!Q79+Bawana_RLNG!Q79+Bawana_Spot!Q79</f>
        <v>89.241060864603554</v>
      </c>
      <c r="G79" s="195">
        <f t="shared" si="7"/>
        <v>-0.11106086460355868</v>
      </c>
      <c r="H79" s="194">
        <f>PPCL_NG!K79+PPCL_Spot!K79+GT_NG!K79+GT_Spot!K79+Bawana_NG!K79+Bawana_RLNG!K79+Bawana_Spot!K79</f>
        <v>14.709999999999999</v>
      </c>
      <c r="I79" s="194">
        <f>PPCL_NG!R79+PPCL_Spot!R79+GT_NG!R79+GT_Spot!R79+Bawana_NG!R79+Bawana_RLNG!R79+Bawana_Spot!R79</f>
        <v>14.709164391273294</v>
      </c>
      <c r="J79" s="195">
        <f t="shared" si="8"/>
        <v>8.3560872670496167E-4</v>
      </c>
      <c r="K79" s="194">
        <f>PPCL_NG!L79+PPCL_Spot!L79+GT_NG!L79+GT_Spot!L79+Bawana_NG!L79+Bawana_RLNG!L79+Bawana_Spot!L79</f>
        <v>65.039999999999992</v>
      </c>
      <c r="L79" s="194">
        <f>PPCL_NG!S79+PPCL_Spot!S79+GT_NG!S79+GT_Spot!S79+Bawana_NG!S79+Bawana_RLNG!S79+Bawana_Spot!S79</f>
        <v>65.066126889447375</v>
      </c>
      <c r="M79" s="195">
        <f t="shared" si="9"/>
        <v>-2.612688944738295E-2</v>
      </c>
      <c r="N79" s="194">
        <f>PPCL_NG!M79+PPCL_Spot!M79+GT_NG!M79+GT_Spot!M79+Bawana_NG!M79+Bawana_RLNG!M79+Bawana_Spot!M79</f>
        <v>140.85</v>
      </c>
      <c r="O79" s="194">
        <f>PPCL_NG!T79+PPCL_Spot!T79+GT_NG!T79+GT_Spot!T79+Bawana_NG!T79+Bawana_RLNG!T79+Bawana_Spot!T79</f>
        <v>140.98972817361548</v>
      </c>
      <c r="P79" s="195">
        <f t="shared" si="10"/>
        <v>-0.13972817361548096</v>
      </c>
      <c r="Q79" s="195">
        <f t="shared" si="11"/>
        <v>-0.47400000000005882</v>
      </c>
    </row>
    <row r="80" spans="1:17">
      <c r="A80" s="34" t="s">
        <v>122</v>
      </c>
      <c r="B80" s="194">
        <f>PPCL_NG!I80+PPCL_Spot!I80+GT_NG!I80+GT_Spot!I80+Bawana_NG!I80+Bawana_RLNG!I80+Bawana_Spot!I80</f>
        <v>352.39</v>
      </c>
      <c r="C80" s="194">
        <f>PPCL_NG!P80+PPCL_Spot!P80+GT_NG!P80+GT_Spot!P80+Bawana_NG!P80+Bawana_RLNG!P80+Bawana_Spot!P80</f>
        <v>352.58791968106033</v>
      </c>
      <c r="D80" s="195">
        <f t="shared" si="6"/>
        <v>-0.19791968106034119</v>
      </c>
      <c r="E80" s="194">
        <f>PPCL_NG!J80+PPCL_Spot!J80+GT_NG!J80+GT_Spot!J80+Bawana_NG!J80+Bawana_RLNG!J80+Bawana_Spot!J80</f>
        <v>89.13</v>
      </c>
      <c r="F80" s="194">
        <f>PPCL_NG!Q80+PPCL_Spot!Q80+GT_NG!Q80+GT_Spot!Q80+Bawana_NG!Q80+Bawana_RLNG!Q80+Bawana_Spot!Q80</f>
        <v>89.241060864603554</v>
      </c>
      <c r="G80" s="195">
        <f t="shared" si="7"/>
        <v>-0.11106086460355868</v>
      </c>
      <c r="H80" s="194">
        <f>PPCL_NG!K80+PPCL_Spot!K80+GT_NG!K80+GT_Spot!K80+Bawana_NG!K80+Bawana_RLNG!K80+Bawana_Spot!K80</f>
        <v>14.709999999999999</v>
      </c>
      <c r="I80" s="194">
        <f>PPCL_NG!R80+PPCL_Spot!R80+GT_NG!R80+GT_Spot!R80+Bawana_NG!R80+Bawana_RLNG!R80+Bawana_Spot!R80</f>
        <v>14.709164391273294</v>
      </c>
      <c r="J80" s="195">
        <f t="shared" si="8"/>
        <v>8.3560872670496167E-4</v>
      </c>
      <c r="K80" s="194">
        <f>PPCL_NG!L80+PPCL_Spot!L80+GT_NG!L80+GT_Spot!L80+Bawana_NG!L80+Bawana_RLNG!L80+Bawana_Spot!L80</f>
        <v>65.039999999999992</v>
      </c>
      <c r="L80" s="194">
        <f>PPCL_NG!S80+PPCL_Spot!S80+GT_NG!S80+GT_Spot!S80+Bawana_NG!S80+Bawana_RLNG!S80+Bawana_Spot!S80</f>
        <v>65.066126889447375</v>
      </c>
      <c r="M80" s="195">
        <f t="shared" si="9"/>
        <v>-2.612688944738295E-2</v>
      </c>
      <c r="N80" s="194">
        <f>PPCL_NG!M80+PPCL_Spot!M80+GT_NG!M80+GT_Spot!M80+Bawana_NG!M80+Bawana_RLNG!M80+Bawana_Spot!M80</f>
        <v>140.85</v>
      </c>
      <c r="O80" s="194">
        <f>PPCL_NG!T80+PPCL_Spot!T80+GT_NG!T80+GT_Spot!T80+Bawana_NG!T80+Bawana_RLNG!T80+Bawana_Spot!T80</f>
        <v>140.98972817361548</v>
      </c>
      <c r="P80" s="195">
        <f t="shared" si="10"/>
        <v>-0.13972817361548096</v>
      </c>
      <c r="Q80" s="195">
        <f t="shared" si="11"/>
        <v>-0.47400000000005882</v>
      </c>
    </row>
    <row r="81" spans="1:17">
      <c r="A81" s="34" t="s">
        <v>123</v>
      </c>
      <c r="B81" s="194">
        <f>PPCL_NG!I81+PPCL_Spot!I81+GT_NG!I81+GT_Spot!I81+Bawana_NG!I81+Bawana_RLNG!I81+Bawana_Spot!I81</f>
        <v>352.39</v>
      </c>
      <c r="C81" s="194">
        <f>PPCL_NG!P81+PPCL_Spot!P81+GT_NG!P81+GT_Spot!P81+Bawana_NG!P81+Bawana_RLNG!P81+Bawana_Spot!P81</f>
        <v>352.58791968106033</v>
      </c>
      <c r="D81" s="195">
        <f t="shared" si="6"/>
        <v>-0.19791968106034119</v>
      </c>
      <c r="E81" s="194">
        <f>PPCL_NG!J81+PPCL_Spot!J81+GT_NG!J81+GT_Spot!J81+Bawana_NG!J81+Bawana_RLNG!J81+Bawana_Spot!J81</f>
        <v>89.13</v>
      </c>
      <c r="F81" s="194">
        <f>PPCL_NG!Q81+PPCL_Spot!Q81+GT_NG!Q81+GT_Spot!Q81+Bawana_NG!Q81+Bawana_RLNG!Q81+Bawana_Spot!Q81</f>
        <v>89.241060864603554</v>
      </c>
      <c r="G81" s="195">
        <f t="shared" si="7"/>
        <v>-0.11106086460355868</v>
      </c>
      <c r="H81" s="194">
        <f>PPCL_NG!K81+PPCL_Spot!K81+GT_NG!K81+GT_Spot!K81+Bawana_NG!K81+Bawana_RLNG!K81+Bawana_Spot!K81</f>
        <v>14.709999999999999</v>
      </c>
      <c r="I81" s="194">
        <f>PPCL_NG!R81+PPCL_Spot!R81+GT_NG!R81+GT_Spot!R81+Bawana_NG!R81+Bawana_RLNG!R81+Bawana_Spot!R81</f>
        <v>14.709164391273294</v>
      </c>
      <c r="J81" s="195">
        <f t="shared" si="8"/>
        <v>8.3560872670496167E-4</v>
      </c>
      <c r="K81" s="194">
        <f>PPCL_NG!L81+PPCL_Spot!L81+GT_NG!L81+GT_Spot!L81+Bawana_NG!L81+Bawana_RLNG!L81+Bawana_Spot!L81</f>
        <v>65.039999999999992</v>
      </c>
      <c r="L81" s="194">
        <f>PPCL_NG!S81+PPCL_Spot!S81+GT_NG!S81+GT_Spot!S81+Bawana_NG!S81+Bawana_RLNG!S81+Bawana_Spot!S81</f>
        <v>65.066126889447375</v>
      </c>
      <c r="M81" s="195">
        <f t="shared" si="9"/>
        <v>-2.612688944738295E-2</v>
      </c>
      <c r="N81" s="194">
        <f>PPCL_NG!M81+PPCL_Spot!M81+GT_NG!M81+GT_Spot!M81+Bawana_NG!M81+Bawana_RLNG!M81+Bawana_Spot!M81</f>
        <v>140.85</v>
      </c>
      <c r="O81" s="194">
        <f>PPCL_NG!T81+PPCL_Spot!T81+GT_NG!T81+GT_Spot!T81+Bawana_NG!T81+Bawana_RLNG!T81+Bawana_Spot!T81</f>
        <v>140.98972817361548</v>
      </c>
      <c r="P81" s="195">
        <f t="shared" si="10"/>
        <v>-0.13972817361548096</v>
      </c>
      <c r="Q81" s="195">
        <f t="shared" si="11"/>
        <v>-0.47400000000005882</v>
      </c>
    </row>
    <row r="82" spans="1:17">
      <c r="A82" s="34" t="s">
        <v>124</v>
      </c>
      <c r="B82" s="194">
        <f>PPCL_NG!I82+PPCL_Spot!I82+GT_NG!I82+GT_Spot!I82+Bawana_NG!I82+Bawana_RLNG!I82+Bawana_Spot!I82</f>
        <v>352.95</v>
      </c>
      <c r="C82" s="194">
        <f>PPCL_NG!P82+PPCL_Spot!P82+GT_NG!P82+GT_Spot!P82+Bawana_NG!P82+Bawana_RLNG!P82+Bawana_Spot!P82</f>
        <v>353.15359315121475</v>
      </c>
      <c r="D82" s="195">
        <f t="shared" si="6"/>
        <v>-0.20359315121476129</v>
      </c>
      <c r="E82" s="194">
        <f>PPCL_NG!J82+PPCL_Spot!J82+GT_NG!J82+GT_Spot!J82+Bawana_NG!J82+Bawana_RLNG!J82+Bawana_Spot!J82</f>
        <v>89.45</v>
      </c>
      <c r="F82" s="194">
        <f>PPCL_NG!Q82+PPCL_Spot!Q82+GT_NG!Q82+GT_Spot!Q82+Bawana_NG!Q82+Bawana_RLNG!Q82+Bawana_Spot!Q82</f>
        <v>89.564283993438238</v>
      </c>
      <c r="G82" s="195">
        <f t="shared" si="7"/>
        <v>-0.11428399343823514</v>
      </c>
      <c r="H82" s="194">
        <f>PPCL_NG!K82+PPCL_Spot!K82+GT_NG!K82+GT_Spot!K82+Bawana_NG!K82+Bawana_RLNG!K82+Bawana_Spot!K82</f>
        <v>14.83</v>
      </c>
      <c r="I82" s="194">
        <f>PPCL_NG!R82+PPCL_Spot!R82+GT_NG!R82+GT_Spot!R82+Bawana_NG!R82+Bawana_RLNG!R82+Bawana_Spot!R82</f>
        <v>14.830379357388722</v>
      </c>
      <c r="J82" s="195">
        <f t="shared" si="8"/>
        <v>-3.7935738872185709E-4</v>
      </c>
      <c r="K82" s="194">
        <f>PPCL_NG!L82+PPCL_Spot!L82+GT_NG!L82+GT_Spot!L82+Bawana_NG!L82+Bawana_RLNG!L82+Bawana_Spot!L82</f>
        <v>65.64</v>
      </c>
      <c r="L82" s="194">
        <f>PPCL_NG!S82+PPCL_Spot!S82+GT_NG!S82+GT_Spot!S82+Bawana_NG!S82+Bawana_RLNG!S82+Bawana_Spot!S82</f>
        <v>65.672148656393261</v>
      </c>
      <c r="M82" s="195">
        <f t="shared" si="9"/>
        <v>-3.2148656393260922E-2</v>
      </c>
      <c r="N82" s="194">
        <f>PPCL_NG!M82+PPCL_Spot!M82+GT_NG!M82+GT_Spot!M82+Bawana_NG!M82+Bawana_RLNG!M82+Bawana_Spot!M82</f>
        <v>141.22999999999999</v>
      </c>
      <c r="O82" s="194">
        <f>PPCL_NG!T82+PPCL_Spot!T82+GT_NG!T82+GT_Spot!T82+Bawana_NG!T82+Bawana_RLNG!T82+Bawana_Spot!T82</f>
        <v>141.37359484156499</v>
      </c>
      <c r="P82" s="195">
        <f t="shared" si="10"/>
        <v>-0.14359484156500457</v>
      </c>
      <c r="Q82" s="195">
        <f t="shared" si="11"/>
        <v>-0.49399999999998379</v>
      </c>
    </row>
    <row r="83" spans="1:17">
      <c r="A83" s="34" t="s">
        <v>125</v>
      </c>
      <c r="B83" s="194">
        <f>PPCL_NG!I83+PPCL_Spot!I83+GT_NG!I83+GT_Spot!I83+Bawana_NG!I83+Bawana_RLNG!I83+Bawana_Spot!I83</f>
        <v>432.65</v>
      </c>
      <c r="C83" s="194">
        <f>PPCL_NG!P83+PPCL_Spot!P83+GT_NG!P83+GT_Spot!P83+Bawana_NG!P83+Bawana_RLNG!P83+Bawana_Spot!P83</f>
        <v>432.85253551192409</v>
      </c>
      <c r="D83" s="195">
        <f t="shared" si="6"/>
        <v>-0.20253551192411123</v>
      </c>
      <c r="E83" s="194">
        <f>PPCL_NG!J83+PPCL_Spot!J83+GT_NG!J83+GT_Spot!J83+Bawana_NG!J83+Bawana_RLNG!J83+Bawana_Spot!J83</f>
        <v>89.45</v>
      </c>
      <c r="F83" s="194">
        <f>PPCL_NG!Q83+PPCL_Spot!Q83+GT_NG!Q83+GT_Spot!Q83+Bawana_NG!Q83+Bawana_RLNG!Q83+Bawana_Spot!Q83</f>
        <v>89.561010786084978</v>
      </c>
      <c r="G83" s="195">
        <f t="shared" si="7"/>
        <v>-0.11101078608497517</v>
      </c>
      <c r="H83" s="194">
        <f>PPCL_NG!K83+PPCL_Spot!K83+GT_NG!K83+GT_Spot!K83+Bawana_NG!K83+Bawana_RLNG!K83+Bawana_Spot!K83</f>
        <v>14.83</v>
      </c>
      <c r="I83" s="194">
        <f>PPCL_NG!R83+PPCL_Spot!R83+GT_NG!R83+GT_Spot!R83+Bawana_NG!R83+Bawana_RLNG!R83+Bawana_Spot!R83</f>
        <v>14.830379357388722</v>
      </c>
      <c r="J83" s="195">
        <f t="shared" si="8"/>
        <v>-3.7935738872185709E-4</v>
      </c>
      <c r="K83" s="194">
        <f>PPCL_NG!L83+PPCL_Spot!L83+GT_NG!L83+GT_Spot!L83+Bawana_NG!L83+Bawana_RLNG!L83+Bawana_Spot!L83</f>
        <v>65.64</v>
      </c>
      <c r="L83" s="194">
        <f>PPCL_NG!S83+PPCL_Spot!S83+GT_NG!S83+GT_Spot!S83+Bawana_NG!S83+Bawana_RLNG!S83+Bawana_Spot!S83</f>
        <v>65.671297622481404</v>
      </c>
      <c r="M83" s="195">
        <f t="shared" si="9"/>
        <v>-3.1297622481403664E-2</v>
      </c>
      <c r="N83" s="194">
        <f>PPCL_NG!M83+PPCL_Spot!M83+GT_NG!M83+GT_Spot!M83+Bawana_NG!M83+Bawana_RLNG!M83+Bawana_Spot!M83</f>
        <v>141.54000000000002</v>
      </c>
      <c r="O83" s="194">
        <f>PPCL_NG!T83+PPCL_Spot!T83+GT_NG!T83+GT_Spot!T83+Bawana_NG!T83+Bawana_RLNG!T83+Bawana_Spot!T83</f>
        <v>141.68477672212083</v>
      </c>
      <c r="P83" s="195">
        <f t="shared" si="10"/>
        <v>-0.14477672212080961</v>
      </c>
      <c r="Q83" s="195">
        <f t="shared" si="11"/>
        <v>-0.49000000000002153</v>
      </c>
    </row>
    <row r="84" spans="1:17">
      <c r="A84" s="34" t="s">
        <v>126</v>
      </c>
      <c r="B84" s="194">
        <f>PPCL_NG!I84+PPCL_Spot!I84+GT_NG!I84+GT_Spot!I84+Bawana_NG!I84+Bawana_RLNG!I84+Bawana_Spot!I84</f>
        <v>393.53</v>
      </c>
      <c r="C84" s="194">
        <f>PPCL_NG!P84+PPCL_Spot!P84+GT_NG!P84+GT_Spot!P84+Bawana_NG!P84+Bawana_RLNG!P84+Bawana_Spot!P84</f>
        <v>393.73253551192408</v>
      </c>
      <c r="D84" s="195">
        <f t="shared" si="6"/>
        <v>-0.20253551192411123</v>
      </c>
      <c r="E84" s="194">
        <f>PPCL_NG!J84+PPCL_Spot!J84+GT_NG!J84+GT_Spot!J84+Bawana_NG!J84+Bawana_RLNG!J84+Bawana_Spot!J84</f>
        <v>89.45</v>
      </c>
      <c r="F84" s="194">
        <f>PPCL_NG!Q84+PPCL_Spot!Q84+GT_NG!Q84+GT_Spot!Q84+Bawana_NG!Q84+Bawana_RLNG!Q84+Bawana_Spot!Q84</f>
        <v>89.562459166809887</v>
      </c>
      <c r="G84" s="195">
        <f t="shared" si="7"/>
        <v>-0.11245916680988444</v>
      </c>
      <c r="H84" s="194">
        <f>PPCL_NG!K84+PPCL_Spot!K84+GT_NG!K84+GT_Spot!K84+Bawana_NG!K84+Bawana_RLNG!K84+Bawana_Spot!K84</f>
        <v>14.83</v>
      </c>
      <c r="I84" s="194">
        <f>PPCL_NG!R84+PPCL_Spot!R84+GT_NG!R84+GT_Spot!R84+Bawana_NG!R84+Bawana_RLNG!R84+Bawana_Spot!R84</f>
        <v>14.83052580477313</v>
      </c>
      <c r="J84" s="195">
        <f t="shared" si="8"/>
        <v>-5.2580477312957896E-4</v>
      </c>
      <c r="K84" s="194">
        <f>PPCL_NG!L84+PPCL_Spot!L84+GT_NG!L84+GT_Spot!L84+Bawana_NG!L84+Bawana_RLNG!L84+Bawana_Spot!L84</f>
        <v>65.64</v>
      </c>
      <c r="L84" s="194">
        <f>PPCL_NG!S84+PPCL_Spot!S84+GT_NG!S84+GT_Spot!S84+Bawana_NG!S84+Bawana_RLNG!S84+Bawana_Spot!S84</f>
        <v>65.671884699468563</v>
      </c>
      <c r="M84" s="195">
        <f t="shared" si="9"/>
        <v>-3.1884699468562872E-2</v>
      </c>
      <c r="N84" s="194">
        <f>PPCL_NG!M84+PPCL_Spot!M84+GT_NG!M84+GT_Spot!M84+Bawana_NG!M84+Bawana_RLNG!M84+Bawana_Spot!M84</f>
        <v>141.65</v>
      </c>
      <c r="O84" s="194">
        <f>PPCL_NG!T84+PPCL_Spot!T84+GT_NG!T84+GT_Spot!T84+Bawana_NG!T84+Bawana_RLNG!T84+Bawana_Spot!T84</f>
        <v>141.79659481702438</v>
      </c>
      <c r="P84" s="195">
        <f t="shared" si="10"/>
        <v>-0.14659481702437915</v>
      </c>
      <c r="Q84" s="195">
        <f t="shared" si="11"/>
        <v>-0.49400000000006727</v>
      </c>
    </row>
    <row r="85" spans="1:17">
      <c r="A85" s="34" t="s">
        <v>127</v>
      </c>
      <c r="B85" s="194">
        <f>PPCL_NG!I85+PPCL_Spot!I85+GT_NG!I85+GT_Spot!I85+Bawana_NG!I85+Bawana_RLNG!I85+Bawana_Spot!I85</f>
        <v>413.53</v>
      </c>
      <c r="C85" s="194">
        <f>PPCL_NG!P85+PPCL_Spot!P85+GT_NG!P85+GT_Spot!P85+Bawana_NG!P85+Bawana_RLNG!P85+Bawana_Spot!P85</f>
        <v>413.73253551192408</v>
      </c>
      <c r="D85" s="195">
        <f t="shared" si="6"/>
        <v>-0.20253551192411123</v>
      </c>
      <c r="E85" s="194">
        <f>PPCL_NG!J85+PPCL_Spot!J85+GT_NG!J85+GT_Spot!J85+Bawana_NG!J85+Bawana_RLNG!J85+Bawana_Spot!J85</f>
        <v>89.45</v>
      </c>
      <c r="F85" s="194">
        <f>PPCL_NG!Q85+PPCL_Spot!Q85+GT_NG!Q85+GT_Spot!Q85+Bawana_NG!Q85+Bawana_RLNG!Q85+Bawana_Spot!Q85</f>
        <v>89.56247351287675</v>
      </c>
      <c r="G85" s="195">
        <f t="shared" si="7"/>
        <v>-0.1124735128767469</v>
      </c>
      <c r="H85" s="194">
        <f>PPCL_NG!K85+PPCL_Spot!K85+GT_NG!K85+GT_Spot!K85+Bawana_NG!K85+Bawana_RLNG!K85+Bawana_Spot!K85</f>
        <v>14.83</v>
      </c>
      <c r="I85" s="194">
        <f>PPCL_NG!R85+PPCL_Spot!R85+GT_NG!R85+GT_Spot!R85+Bawana_NG!R85+Bawana_RLNG!R85+Bawana_Spot!R85</f>
        <v>14.83052725531989</v>
      </c>
      <c r="J85" s="195">
        <f t="shared" si="8"/>
        <v>-5.2725531988961905E-4</v>
      </c>
      <c r="K85" s="194">
        <f>PPCL_NG!L85+PPCL_Spot!L85+GT_NG!L85+GT_Spot!L85+Bawana_NG!L85+Bawana_RLNG!L85+Bawana_Spot!L85</f>
        <v>65.64</v>
      </c>
      <c r="L85" s="194">
        <f>PPCL_NG!S85+PPCL_Spot!S85+GT_NG!S85+GT_Spot!S85+Bawana_NG!S85+Bawana_RLNG!S85+Bawana_Spot!S85</f>
        <v>65.671890514407664</v>
      </c>
      <c r="M85" s="195">
        <f t="shared" si="9"/>
        <v>-3.1890514407663773E-2</v>
      </c>
      <c r="N85" s="194">
        <f>PPCL_NG!M85+PPCL_Spot!M85+GT_NG!M85+GT_Spot!M85+Bawana_NG!M85+Bawana_RLNG!M85+Bawana_Spot!M85</f>
        <v>141.65</v>
      </c>
      <c r="O85" s="194">
        <f>PPCL_NG!T85+PPCL_Spot!T85+GT_NG!T85+GT_Spot!T85+Bawana_NG!T85+Bawana_RLNG!T85+Bawana_Spot!T85</f>
        <v>141.79657320547165</v>
      </c>
      <c r="P85" s="195">
        <f t="shared" si="10"/>
        <v>-0.14657320547163977</v>
      </c>
      <c r="Q85" s="195">
        <f t="shared" si="11"/>
        <v>-0.49400000000005129</v>
      </c>
    </row>
    <row r="86" spans="1:17">
      <c r="A86" s="34" t="s">
        <v>128</v>
      </c>
      <c r="B86" s="194">
        <f>PPCL_NG!I86+PPCL_Spot!I86+GT_NG!I86+GT_Spot!I86+Bawana_NG!I86+Bawana_RLNG!I86+Bawana_Spot!I86</f>
        <v>423.53</v>
      </c>
      <c r="C86" s="194">
        <f>PPCL_NG!P86+PPCL_Spot!P86+GT_NG!P86+GT_Spot!P86+Bawana_NG!P86+Bawana_RLNG!P86+Bawana_Spot!P86</f>
        <v>423.73253551192408</v>
      </c>
      <c r="D86" s="195">
        <f t="shared" si="6"/>
        <v>-0.20253551192411123</v>
      </c>
      <c r="E86" s="194">
        <f>PPCL_NG!J86+PPCL_Spot!J86+GT_NG!J86+GT_Spot!J86+Bawana_NG!J86+Bawana_RLNG!J86+Bawana_Spot!J86</f>
        <v>89.45</v>
      </c>
      <c r="F86" s="194">
        <f>PPCL_NG!Q86+PPCL_Spot!Q86+GT_NG!Q86+GT_Spot!Q86+Bawana_NG!Q86+Bawana_RLNG!Q86+Bawana_Spot!Q86</f>
        <v>89.562479958887778</v>
      </c>
      <c r="G86" s="195">
        <f t="shared" si="7"/>
        <v>-0.11247995888777496</v>
      </c>
      <c r="H86" s="194">
        <f>PPCL_NG!K86+PPCL_Spot!K86+GT_NG!K86+GT_Spot!K86+Bawana_NG!K86+Bawana_RLNG!K86+Bawana_Spot!K86</f>
        <v>14.83</v>
      </c>
      <c r="I86" s="194">
        <f>PPCL_NG!R86+PPCL_Spot!R86+GT_NG!R86+GT_Spot!R86+Bawana_NG!R86+Bawana_RLNG!R86+Bawana_Spot!R86</f>
        <v>14.830527907083228</v>
      </c>
      <c r="J86" s="195">
        <f t="shared" si="8"/>
        <v>-5.2790708322802971E-4</v>
      </c>
      <c r="K86" s="194">
        <f>PPCL_NG!L86+PPCL_Spot!L86+GT_NG!L86+GT_Spot!L86+Bawana_NG!L86+Bawana_RLNG!L86+Bawana_Spot!L86</f>
        <v>65.64</v>
      </c>
      <c r="L86" s="194">
        <f>PPCL_NG!S86+PPCL_Spot!S86+GT_NG!S86+GT_Spot!S86+Bawana_NG!S86+Bawana_RLNG!S86+Bawana_Spot!S86</f>
        <v>65.671893127190813</v>
      </c>
      <c r="M86" s="195">
        <f t="shared" si="9"/>
        <v>-3.189312719081272E-2</v>
      </c>
      <c r="N86" s="194">
        <f>PPCL_NG!M86+PPCL_Spot!M86+GT_NG!M86+GT_Spot!M86+Bawana_NG!M86+Bawana_RLNG!M86+Bawana_Spot!M86</f>
        <v>141.65</v>
      </c>
      <c r="O86" s="194">
        <f>PPCL_NG!T86+PPCL_Spot!T86+GT_NG!T86+GT_Spot!T86+Bawana_NG!T86+Bawana_RLNG!T86+Bawana_Spot!T86</f>
        <v>141.79656349491412</v>
      </c>
      <c r="P86" s="195">
        <f t="shared" si="10"/>
        <v>-0.14656349491411902</v>
      </c>
      <c r="Q86" s="195">
        <f t="shared" si="11"/>
        <v>-0.49400000000004596</v>
      </c>
    </row>
    <row r="87" spans="1:17">
      <c r="A87" s="34" t="s">
        <v>129</v>
      </c>
      <c r="B87" s="194">
        <f>PPCL_NG!I87+PPCL_Spot!I87+GT_NG!I87+GT_Spot!I87+Bawana_NG!I87+Bawana_RLNG!I87+Bawana_Spot!I87</f>
        <v>434.66999999999996</v>
      </c>
      <c r="C87" s="194">
        <f>PPCL_NG!P87+PPCL_Spot!P87+GT_NG!P87+GT_Spot!P87+Bawana_NG!P87+Bawana_RLNG!P87+Bawana_Spot!P87</f>
        <v>434.87253551192407</v>
      </c>
      <c r="D87" s="195">
        <f t="shared" si="6"/>
        <v>-0.20253551192411123</v>
      </c>
      <c r="E87" s="194">
        <f>PPCL_NG!J87+PPCL_Spot!J87+GT_NG!J87+GT_Spot!J87+Bawana_NG!J87+Bawana_RLNG!J87+Bawana_Spot!J87</f>
        <v>89.45</v>
      </c>
      <c r="F87" s="194">
        <f>PPCL_NG!Q87+PPCL_Spot!Q87+GT_NG!Q87+GT_Spot!Q87+Bawana_NG!Q87+Bawana_RLNG!Q87+Bawana_Spot!Q87</f>
        <v>89.561010786084978</v>
      </c>
      <c r="G87" s="195">
        <f t="shared" si="7"/>
        <v>-0.11101078608497517</v>
      </c>
      <c r="H87" s="194">
        <f>PPCL_NG!K87+PPCL_Spot!K87+GT_NG!K87+GT_Spot!K87+Bawana_NG!K87+Bawana_RLNG!K87+Bawana_Spot!K87</f>
        <v>14.83</v>
      </c>
      <c r="I87" s="194">
        <f>PPCL_NG!R87+PPCL_Spot!R87+GT_NG!R87+GT_Spot!R87+Bawana_NG!R87+Bawana_RLNG!R87+Bawana_Spot!R87</f>
        <v>14.830379357388722</v>
      </c>
      <c r="J87" s="195">
        <f t="shared" si="8"/>
        <v>-3.7935738872185709E-4</v>
      </c>
      <c r="K87" s="194">
        <f>PPCL_NG!L87+PPCL_Spot!L87+GT_NG!L87+GT_Spot!L87+Bawana_NG!L87+Bawana_RLNG!L87+Bawana_Spot!L87</f>
        <v>65.64</v>
      </c>
      <c r="L87" s="194">
        <f>PPCL_NG!S87+PPCL_Spot!S87+GT_NG!S87+GT_Spot!S87+Bawana_NG!S87+Bawana_RLNG!S87+Bawana_Spot!S87</f>
        <v>65.671297622481404</v>
      </c>
      <c r="M87" s="195">
        <f t="shared" si="9"/>
        <v>-3.1297622481403664E-2</v>
      </c>
      <c r="N87" s="194">
        <f>PPCL_NG!M87+PPCL_Spot!M87+GT_NG!M87+GT_Spot!M87+Bawana_NG!M87+Bawana_RLNG!M87+Bawana_Spot!M87</f>
        <v>139.52000000000001</v>
      </c>
      <c r="O87" s="194">
        <f>PPCL_NG!T87+PPCL_Spot!T87+GT_NG!T87+GT_Spot!T87+Bawana_NG!T87+Bawana_RLNG!T87+Bawana_Spot!T87</f>
        <v>139.66477672212082</v>
      </c>
      <c r="P87" s="195">
        <f t="shared" si="10"/>
        <v>-0.14477672212080961</v>
      </c>
      <c r="Q87" s="195">
        <f t="shared" si="11"/>
        <v>-0.49000000000002153</v>
      </c>
    </row>
    <row r="88" spans="1:17">
      <c r="A88" s="34" t="s">
        <v>130</v>
      </c>
      <c r="B88" s="194">
        <f>PPCL_NG!I88+PPCL_Spot!I88+GT_NG!I88+GT_Spot!I88+Bawana_NG!I88+Bawana_RLNG!I88+Bawana_Spot!I88</f>
        <v>434.66999999999996</v>
      </c>
      <c r="C88" s="194">
        <f>PPCL_NG!P88+PPCL_Spot!P88+GT_NG!P88+GT_Spot!P88+Bawana_NG!P88+Bawana_RLNG!P88+Bawana_Spot!P88</f>
        <v>434.87253551192407</v>
      </c>
      <c r="D88" s="195">
        <f t="shared" si="6"/>
        <v>-0.20253551192411123</v>
      </c>
      <c r="E88" s="194">
        <f>PPCL_NG!J88+PPCL_Spot!J88+GT_NG!J88+GT_Spot!J88+Bawana_NG!J88+Bawana_RLNG!J88+Bawana_Spot!J88</f>
        <v>89.45</v>
      </c>
      <c r="F88" s="194">
        <f>PPCL_NG!Q88+PPCL_Spot!Q88+GT_NG!Q88+GT_Spot!Q88+Bawana_NG!Q88+Bawana_RLNG!Q88+Bawana_Spot!Q88</f>
        <v>89.561010786084978</v>
      </c>
      <c r="G88" s="195">
        <f t="shared" si="7"/>
        <v>-0.11101078608497517</v>
      </c>
      <c r="H88" s="194">
        <f>PPCL_NG!K88+PPCL_Spot!K88+GT_NG!K88+GT_Spot!K88+Bawana_NG!K88+Bawana_RLNG!K88+Bawana_Spot!K88</f>
        <v>14.83</v>
      </c>
      <c r="I88" s="194">
        <f>PPCL_NG!R88+PPCL_Spot!R88+GT_NG!R88+GT_Spot!R88+Bawana_NG!R88+Bawana_RLNG!R88+Bawana_Spot!R88</f>
        <v>14.830379357388722</v>
      </c>
      <c r="J88" s="195">
        <f t="shared" si="8"/>
        <v>-3.7935738872185709E-4</v>
      </c>
      <c r="K88" s="194">
        <f>PPCL_NG!L88+PPCL_Spot!L88+GT_NG!L88+GT_Spot!L88+Bawana_NG!L88+Bawana_RLNG!L88+Bawana_Spot!L88</f>
        <v>65.64</v>
      </c>
      <c r="L88" s="194">
        <f>PPCL_NG!S88+PPCL_Spot!S88+GT_NG!S88+GT_Spot!S88+Bawana_NG!S88+Bawana_RLNG!S88+Bawana_Spot!S88</f>
        <v>65.671297622481404</v>
      </c>
      <c r="M88" s="195">
        <f t="shared" si="9"/>
        <v>-3.1297622481403664E-2</v>
      </c>
      <c r="N88" s="194">
        <f>PPCL_NG!M88+PPCL_Spot!M88+GT_NG!M88+GT_Spot!M88+Bawana_NG!M88+Bawana_RLNG!M88+Bawana_Spot!M88</f>
        <v>139.52000000000001</v>
      </c>
      <c r="O88" s="194">
        <f>PPCL_NG!T88+PPCL_Spot!T88+GT_NG!T88+GT_Spot!T88+Bawana_NG!T88+Bawana_RLNG!T88+Bawana_Spot!T88</f>
        <v>139.66477672212082</v>
      </c>
      <c r="P88" s="195">
        <f t="shared" si="10"/>
        <v>-0.14477672212080961</v>
      </c>
      <c r="Q88" s="195">
        <f t="shared" si="11"/>
        <v>-0.49000000000002153</v>
      </c>
    </row>
    <row r="89" spans="1:17">
      <c r="A89" s="34" t="s">
        <v>131</v>
      </c>
      <c r="B89" s="194">
        <f>PPCL_NG!I89+PPCL_Spot!I89+GT_NG!I89+GT_Spot!I89+Bawana_NG!I89+Bawana_RLNG!I89+Bawana_Spot!I89</f>
        <v>434.66999999999996</v>
      </c>
      <c r="C89" s="194">
        <f>PPCL_NG!P89+PPCL_Spot!P89+GT_NG!P89+GT_Spot!P89+Bawana_NG!P89+Bawana_RLNG!P89+Bawana_Spot!P89</f>
        <v>434.87253551192407</v>
      </c>
      <c r="D89" s="195">
        <f t="shared" si="6"/>
        <v>-0.20253551192411123</v>
      </c>
      <c r="E89" s="194">
        <f>PPCL_NG!J89+PPCL_Spot!J89+GT_NG!J89+GT_Spot!J89+Bawana_NG!J89+Bawana_RLNG!J89+Bawana_Spot!J89</f>
        <v>89.45</v>
      </c>
      <c r="F89" s="194">
        <f>PPCL_NG!Q89+PPCL_Spot!Q89+GT_NG!Q89+GT_Spot!Q89+Bawana_NG!Q89+Bawana_RLNG!Q89+Bawana_Spot!Q89</f>
        <v>89.561010786084978</v>
      </c>
      <c r="G89" s="195">
        <f t="shared" si="7"/>
        <v>-0.11101078608497517</v>
      </c>
      <c r="H89" s="194">
        <f>PPCL_NG!K89+PPCL_Spot!K89+GT_NG!K89+GT_Spot!K89+Bawana_NG!K89+Bawana_RLNG!K89+Bawana_Spot!K89</f>
        <v>14.83</v>
      </c>
      <c r="I89" s="194">
        <f>PPCL_NG!R89+PPCL_Spot!R89+GT_NG!R89+GT_Spot!R89+Bawana_NG!R89+Bawana_RLNG!R89+Bawana_Spot!R89</f>
        <v>14.830379357388722</v>
      </c>
      <c r="J89" s="195">
        <f t="shared" si="8"/>
        <v>-3.7935738872185709E-4</v>
      </c>
      <c r="K89" s="194">
        <f>PPCL_NG!L89+PPCL_Spot!L89+GT_NG!L89+GT_Spot!L89+Bawana_NG!L89+Bawana_RLNG!L89+Bawana_Spot!L89</f>
        <v>65.64</v>
      </c>
      <c r="L89" s="194">
        <f>PPCL_NG!S89+PPCL_Spot!S89+GT_NG!S89+GT_Spot!S89+Bawana_NG!S89+Bawana_RLNG!S89+Bawana_Spot!S89</f>
        <v>65.671297622481404</v>
      </c>
      <c r="M89" s="195">
        <f t="shared" si="9"/>
        <v>-3.1297622481403664E-2</v>
      </c>
      <c r="N89" s="194">
        <f>PPCL_NG!M89+PPCL_Spot!M89+GT_NG!M89+GT_Spot!M89+Bawana_NG!M89+Bawana_RLNG!M89+Bawana_Spot!M89</f>
        <v>139.52000000000001</v>
      </c>
      <c r="O89" s="194">
        <f>PPCL_NG!T89+PPCL_Spot!T89+GT_NG!T89+GT_Spot!T89+Bawana_NG!T89+Bawana_RLNG!T89+Bawana_Spot!T89</f>
        <v>139.66477672212082</v>
      </c>
      <c r="P89" s="195">
        <f t="shared" si="10"/>
        <v>-0.14477672212080961</v>
      </c>
      <c r="Q89" s="195">
        <f t="shared" si="11"/>
        <v>-0.49000000000002153</v>
      </c>
    </row>
    <row r="90" spans="1:17">
      <c r="A90" s="34" t="s">
        <v>132</v>
      </c>
      <c r="B90" s="194">
        <f>PPCL_NG!I90+PPCL_Spot!I90+GT_NG!I90+GT_Spot!I90+Bawana_NG!I90+Bawana_RLNG!I90+Bawana_Spot!I90</f>
        <v>434.66999999999996</v>
      </c>
      <c r="C90" s="194">
        <f>PPCL_NG!P90+PPCL_Spot!P90+GT_NG!P90+GT_Spot!P90+Bawana_NG!P90+Bawana_RLNG!P90+Bawana_Spot!P90</f>
        <v>434.87253551192407</v>
      </c>
      <c r="D90" s="195">
        <f t="shared" si="6"/>
        <v>-0.20253551192411123</v>
      </c>
      <c r="E90" s="194">
        <f>PPCL_NG!J90+PPCL_Spot!J90+GT_NG!J90+GT_Spot!J90+Bawana_NG!J90+Bawana_RLNG!J90+Bawana_Spot!J90</f>
        <v>89.45</v>
      </c>
      <c r="F90" s="194">
        <f>PPCL_NG!Q90+PPCL_Spot!Q90+GT_NG!Q90+GT_Spot!Q90+Bawana_NG!Q90+Bawana_RLNG!Q90+Bawana_Spot!Q90</f>
        <v>89.561010786084978</v>
      </c>
      <c r="G90" s="195">
        <f t="shared" si="7"/>
        <v>-0.11101078608497517</v>
      </c>
      <c r="H90" s="194">
        <f>PPCL_NG!K90+PPCL_Spot!K90+GT_NG!K90+GT_Spot!K90+Bawana_NG!K90+Bawana_RLNG!K90+Bawana_Spot!K90</f>
        <v>14.83</v>
      </c>
      <c r="I90" s="194">
        <f>PPCL_NG!R90+PPCL_Spot!R90+GT_NG!R90+GT_Spot!R90+Bawana_NG!R90+Bawana_RLNG!R90+Bawana_Spot!R90</f>
        <v>14.830379357388722</v>
      </c>
      <c r="J90" s="195">
        <f t="shared" si="8"/>
        <v>-3.7935738872185709E-4</v>
      </c>
      <c r="K90" s="194">
        <f>PPCL_NG!L90+PPCL_Spot!L90+GT_NG!L90+GT_Spot!L90+Bawana_NG!L90+Bawana_RLNG!L90+Bawana_Spot!L90</f>
        <v>65.64</v>
      </c>
      <c r="L90" s="194">
        <f>PPCL_NG!S90+PPCL_Spot!S90+GT_NG!S90+GT_Spot!S90+Bawana_NG!S90+Bawana_RLNG!S90+Bawana_Spot!S90</f>
        <v>65.671297622481404</v>
      </c>
      <c r="M90" s="195">
        <f t="shared" si="9"/>
        <v>-3.1297622481403664E-2</v>
      </c>
      <c r="N90" s="194">
        <f>PPCL_NG!M90+PPCL_Spot!M90+GT_NG!M90+GT_Spot!M90+Bawana_NG!M90+Bawana_RLNG!M90+Bawana_Spot!M90</f>
        <v>139.52000000000001</v>
      </c>
      <c r="O90" s="194">
        <f>PPCL_NG!T90+PPCL_Spot!T90+GT_NG!T90+GT_Spot!T90+Bawana_NG!T90+Bawana_RLNG!T90+Bawana_Spot!T90</f>
        <v>139.66477672212082</v>
      </c>
      <c r="P90" s="195">
        <f t="shared" si="10"/>
        <v>-0.14477672212080961</v>
      </c>
      <c r="Q90" s="195">
        <f t="shared" si="11"/>
        <v>-0.49000000000002153</v>
      </c>
    </row>
    <row r="91" spans="1:17">
      <c r="A91" s="34" t="s">
        <v>133</v>
      </c>
      <c r="B91" s="194">
        <f>PPCL_NG!I91+PPCL_Spot!I91+GT_NG!I91+GT_Spot!I91+Bawana_NG!I91+Bawana_RLNG!I91+Bawana_Spot!I91</f>
        <v>403.53</v>
      </c>
      <c r="C91" s="194">
        <f>PPCL_NG!P91+PPCL_Spot!P91+GT_NG!P91+GT_Spot!P91+Bawana_NG!P91+Bawana_RLNG!P91+Bawana_Spot!P91</f>
        <v>403.73253551192408</v>
      </c>
      <c r="D91" s="195">
        <f t="shared" si="6"/>
        <v>-0.20253551192411123</v>
      </c>
      <c r="E91" s="194">
        <f>PPCL_NG!J91+PPCL_Spot!J91+GT_NG!J91+GT_Spot!J91+Bawana_NG!J91+Bawana_RLNG!J91+Bawana_Spot!J91</f>
        <v>89.45</v>
      </c>
      <c r="F91" s="194">
        <f>PPCL_NG!Q91+PPCL_Spot!Q91+GT_NG!Q91+GT_Spot!Q91+Bawana_NG!Q91+Bawana_RLNG!Q91+Bawana_Spot!Q91</f>
        <v>89.562466599745704</v>
      </c>
      <c r="G91" s="195">
        <f t="shared" si="7"/>
        <v>-0.1124665997457015</v>
      </c>
      <c r="H91" s="194">
        <f>PPCL_NG!K91+PPCL_Spot!K91+GT_NG!K91+GT_Spot!K91+Bawana_NG!K91+Bawana_RLNG!K91+Bawana_Spot!K91</f>
        <v>14.83</v>
      </c>
      <c r="I91" s="194">
        <f>PPCL_NG!R91+PPCL_Spot!R91+GT_NG!R91+GT_Spot!R91+Bawana_NG!R91+Bawana_RLNG!R91+Bawana_Spot!R91</f>
        <v>14.830526556325529</v>
      </c>
      <c r="J91" s="195">
        <f t="shared" si="8"/>
        <v>-5.2655632552855991E-4</v>
      </c>
      <c r="K91" s="194">
        <f>PPCL_NG!L91+PPCL_Spot!L91+GT_NG!L91+GT_Spot!L91+Bawana_NG!L91+Bawana_RLNG!L91+Bawana_Spot!L91</f>
        <v>65.64</v>
      </c>
      <c r="L91" s="194">
        <f>PPCL_NG!S91+PPCL_Spot!S91+GT_NG!S91+GT_Spot!S91+Bawana_NG!S91+Bawana_RLNG!S91+Bawana_Spot!S91</f>
        <v>65.671887712285212</v>
      </c>
      <c r="M91" s="195">
        <f t="shared" si="9"/>
        <v>-3.1887712285211478E-2</v>
      </c>
      <c r="N91" s="194">
        <f>PPCL_NG!M91+PPCL_Spot!M91+GT_NG!M91+GT_Spot!M91+Bawana_NG!M91+Bawana_RLNG!M91+Bawana_Spot!M91</f>
        <v>141.65</v>
      </c>
      <c r="O91" s="194">
        <f>PPCL_NG!T91+PPCL_Spot!T91+GT_NG!T91+GT_Spot!T91+Bawana_NG!T91+Bawana_RLNG!T91+Bawana_Spot!T91</f>
        <v>141.79658361971948</v>
      </c>
      <c r="P91" s="195">
        <f t="shared" si="10"/>
        <v>-0.14658361971947897</v>
      </c>
      <c r="Q91" s="195">
        <f t="shared" si="11"/>
        <v>-0.49400000000003175</v>
      </c>
    </row>
    <row r="92" spans="1:17">
      <c r="A92" s="34" t="s">
        <v>134</v>
      </c>
      <c r="B92" s="194">
        <f>PPCL_NG!I92+PPCL_Spot!I92+GT_NG!I92+GT_Spot!I92+Bawana_NG!I92+Bawana_RLNG!I92+Bawana_Spot!I92</f>
        <v>413.53</v>
      </c>
      <c r="C92" s="194">
        <f>PPCL_NG!P92+PPCL_Spot!P92+GT_NG!P92+GT_Spot!P92+Bawana_NG!P92+Bawana_RLNG!P92+Bawana_Spot!P92</f>
        <v>413.73253551192408</v>
      </c>
      <c r="D92" s="195">
        <f t="shared" si="6"/>
        <v>-0.20253551192411123</v>
      </c>
      <c r="E92" s="194">
        <f>PPCL_NG!J92+PPCL_Spot!J92+GT_NG!J92+GT_Spot!J92+Bawana_NG!J92+Bawana_RLNG!J92+Bawana_Spot!J92</f>
        <v>89.45</v>
      </c>
      <c r="F92" s="194">
        <f>PPCL_NG!Q92+PPCL_Spot!Q92+GT_NG!Q92+GT_Spot!Q92+Bawana_NG!Q92+Bawana_RLNG!Q92+Bawana_Spot!Q92</f>
        <v>89.56247351287675</v>
      </c>
      <c r="G92" s="195">
        <f t="shared" si="7"/>
        <v>-0.1124735128767469</v>
      </c>
      <c r="H92" s="194">
        <f>PPCL_NG!K92+PPCL_Spot!K92+GT_NG!K92+GT_Spot!K92+Bawana_NG!K92+Bawana_RLNG!K92+Bawana_Spot!K92</f>
        <v>14.83</v>
      </c>
      <c r="I92" s="194">
        <f>PPCL_NG!R92+PPCL_Spot!R92+GT_NG!R92+GT_Spot!R92+Bawana_NG!R92+Bawana_RLNG!R92+Bawana_Spot!R92</f>
        <v>14.83052725531989</v>
      </c>
      <c r="J92" s="195">
        <f t="shared" si="8"/>
        <v>-5.2725531988961905E-4</v>
      </c>
      <c r="K92" s="194">
        <f>PPCL_NG!L92+PPCL_Spot!L92+GT_NG!L92+GT_Spot!L92+Bawana_NG!L92+Bawana_RLNG!L92+Bawana_Spot!L92</f>
        <v>65.64</v>
      </c>
      <c r="L92" s="194">
        <f>PPCL_NG!S92+PPCL_Spot!S92+GT_NG!S92+GT_Spot!S92+Bawana_NG!S92+Bawana_RLNG!S92+Bawana_Spot!S92</f>
        <v>65.671890514407664</v>
      </c>
      <c r="M92" s="195">
        <f t="shared" si="9"/>
        <v>-3.1890514407663773E-2</v>
      </c>
      <c r="N92" s="194">
        <f>PPCL_NG!M92+PPCL_Spot!M92+GT_NG!M92+GT_Spot!M92+Bawana_NG!M92+Bawana_RLNG!M92+Bawana_Spot!M92</f>
        <v>141.65</v>
      </c>
      <c r="O92" s="194">
        <f>PPCL_NG!T92+PPCL_Spot!T92+GT_NG!T92+GT_Spot!T92+Bawana_NG!T92+Bawana_RLNG!T92+Bawana_Spot!T92</f>
        <v>141.79657320547165</v>
      </c>
      <c r="P92" s="195">
        <f t="shared" si="10"/>
        <v>-0.14657320547163977</v>
      </c>
      <c r="Q92" s="195">
        <f t="shared" si="11"/>
        <v>-0.49400000000005129</v>
      </c>
    </row>
    <row r="93" spans="1:17">
      <c r="A93" s="34" t="s">
        <v>135</v>
      </c>
      <c r="B93" s="194">
        <f>PPCL_NG!I93+PPCL_Spot!I93+GT_NG!I93+GT_Spot!I93+Bawana_NG!I93+Bawana_RLNG!I93+Bawana_Spot!I93</f>
        <v>393.53</v>
      </c>
      <c r="C93" s="194">
        <f>PPCL_NG!P93+PPCL_Spot!P93+GT_NG!P93+GT_Spot!P93+Bawana_NG!P93+Bawana_RLNG!P93+Bawana_Spot!P93</f>
        <v>393.73253551192408</v>
      </c>
      <c r="D93" s="195">
        <f t="shared" si="6"/>
        <v>-0.20253551192411123</v>
      </c>
      <c r="E93" s="194">
        <f>PPCL_NG!J93+PPCL_Spot!J93+GT_NG!J93+GT_Spot!J93+Bawana_NG!J93+Bawana_RLNG!J93+Bawana_Spot!J93</f>
        <v>89.45</v>
      </c>
      <c r="F93" s="194">
        <f>PPCL_NG!Q93+PPCL_Spot!Q93+GT_NG!Q93+GT_Spot!Q93+Bawana_NG!Q93+Bawana_RLNG!Q93+Bawana_Spot!Q93</f>
        <v>89.562459166809887</v>
      </c>
      <c r="G93" s="195">
        <f t="shared" si="7"/>
        <v>-0.11245916680988444</v>
      </c>
      <c r="H93" s="194">
        <f>PPCL_NG!K93+PPCL_Spot!K93+GT_NG!K93+GT_Spot!K93+Bawana_NG!K93+Bawana_RLNG!K93+Bawana_Spot!K93</f>
        <v>14.83</v>
      </c>
      <c r="I93" s="194">
        <f>PPCL_NG!R93+PPCL_Spot!R93+GT_NG!R93+GT_Spot!R93+Bawana_NG!R93+Bawana_RLNG!R93+Bawana_Spot!R93</f>
        <v>14.83052580477313</v>
      </c>
      <c r="J93" s="195">
        <f t="shared" si="8"/>
        <v>-5.2580477312957896E-4</v>
      </c>
      <c r="K93" s="194">
        <f>PPCL_NG!L93+PPCL_Spot!L93+GT_NG!L93+GT_Spot!L93+Bawana_NG!L93+Bawana_RLNG!L93+Bawana_Spot!L93</f>
        <v>65.64</v>
      </c>
      <c r="L93" s="194">
        <f>PPCL_NG!S93+PPCL_Spot!S93+GT_NG!S93+GT_Spot!S93+Bawana_NG!S93+Bawana_RLNG!S93+Bawana_Spot!S93</f>
        <v>65.671884699468563</v>
      </c>
      <c r="M93" s="195">
        <f t="shared" si="9"/>
        <v>-3.1884699468562872E-2</v>
      </c>
      <c r="N93" s="194">
        <f>PPCL_NG!M93+PPCL_Spot!M93+GT_NG!M93+GT_Spot!M93+Bawana_NG!M93+Bawana_RLNG!M93+Bawana_Spot!M93</f>
        <v>141.65</v>
      </c>
      <c r="O93" s="194">
        <f>PPCL_NG!T93+PPCL_Spot!T93+GT_NG!T93+GT_Spot!T93+Bawana_NG!T93+Bawana_RLNG!T93+Bawana_Spot!T93</f>
        <v>141.79659481702438</v>
      </c>
      <c r="P93" s="195">
        <f t="shared" si="10"/>
        <v>-0.14659481702437915</v>
      </c>
      <c r="Q93" s="195">
        <f t="shared" si="11"/>
        <v>-0.49400000000006727</v>
      </c>
    </row>
    <row r="94" spans="1:17">
      <c r="A94" s="34" t="s">
        <v>136</v>
      </c>
      <c r="B94" s="194">
        <f>PPCL_NG!I94+PPCL_Spot!I94+GT_NG!I94+GT_Spot!I94+Bawana_NG!I94+Bawana_RLNG!I94+Bawana_Spot!I94</f>
        <v>393.53</v>
      </c>
      <c r="C94" s="194">
        <f>PPCL_NG!P94+PPCL_Spot!P94+GT_NG!P94+GT_Spot!P94+Bawana_NG!P94+Bawana_RLNG!P94+Bawana_Spot!P94</f>
        <v>393.73253551192408</v>
      </c>
      <c r="D94" s="195">
        <f t="shared" si="6"/>
        <v>-0.20253551192411123</v>
      </c>
      <c r="E94" s="194">
        <f>PPCL_NG!J94+PPCL_Spot!J94+GT_NG!J94+GT_Spot!J94+Bawana_NG!J94+Bawana_RLNG!J94+Bawana_Spot!J94</f>
        <v>89.45</v>
      </c>
      <c r="F94" s="194">
        <f>PPCL_NG!Q94+PPCL_Spot!Q94+GT_NG!Q94+GT_Spot!Q94+Bawana_NG!Q94+Bawana_RLNG!Q94+Bawana_Spot!Q94</f>
        <v>89.562459166809887</v>
      </c>
      <c r="G94" s="195">
        <f t="shared" si="7"/>
        <v>-0.11245916680988444</v>
      </c>
      <c r="H94" s="194">
        <f>PPCL_NG!K94+PPCL_Spot!K94+GT_NG!K94+GT_Spot!K94+Bawana_NG!K94+Bawana_RLNG!K94+Bawana_Spot!K94</f>
        <v>14.83</v>
      </c>
      <c r="I94" s="194">
        <f>PPCL_NG!R94+PPCL_Spot!R94+GT_NG!R94+GT_Spot!R94+Bawana_NG!R94+Bawana_RLNG!R94+Bawana_Spot!R94</f>
        <v>14.83052580477313</v>
      </c>
      <c r="J94" s="195">
        <f t="shared" si="8"/>
        <v>-5.2580477312957896E-4</v>
      </c>
      <c r="K94" s="194">
        <f>PPCL_NG!L94+PPCL_Spot!L94+GT_NG!L94+GT_Spot!L94+Bawana_NG!L94+Bawana_RLNG!L94+Bawana_Spot!L94</f>
        <v>65.64</v>
      </c>
      <c r="L94" s="194">
        <f>PPCL_NG!S94+PPCL_Spot!S94+GT_NG!S94+GT_Spot!S94+Bawana_NG!S94+Bawana_RLNG!S94+Bawana_Spot!S94</f>
        <v>65.671884699468563</v>
      </c>
      <c r="M94" s="195">
        <f t="shared" si="9"/>
        <v>-3.1884699468562872E-2</v>
      </c>
      <c r="N94" s="194">
        <f>PPCL_NG!M94+PPCL_Spot!M94+GT_NG!M94+GT_Spot!M94+Bawana_NG!M94+Bawana_RLNG!M94+Bawana_Spot!M94</f>
        <v>141.65</v>
      </c>
      <c r="O94" s="194">
        <f>PPCL_NG!T94+PPCL_Spot!T94+GT_NG!T94+GT_Spot!T94+Bawana_NG!T94+Bawana_RLNG!T94+Bawana_Spot!T94</f>
        <v>141.79659481702438</v>
      </c>
      <c r="P94" s="195">
        <f t="shared" si="10"/>
        <v>-0.14659481702437915</v>
      </c>
      <c r="Q94" s="195">
        <f t="shared" si="11"/>
        <v>-0.49400000000006727</v>
      </c>
    </row>
    <row r="95" spans="1:17">
      <c r="A95" s="34" t="s">
        <v>137</v>
      </c>
      <c r="B95" s="194">
        <f>PPCL_NG!I95+PPCL_Spot!I95+GT_NG!I95+GT_Spot!I95+Bawana_NG!I95+Bawana_RLNG!I95+Bawana_Spot!I95</f>
        <v>432.65</v>
      </c>
      <c r="C95" s="194">
        <f>PPCL_NG!P95+PPCL_Spot!P95+GT_NG!P95+GT_Spot!P95+Bawana_NG!P95+Bawana_RLNG!P95+Bawana_Spot!P95</f>
        <v>432.85253551192409</v>
      </c>
      <c r="D95" s="195">
        <f t="shared" si="6"/>
        <v>-0.20253551192411123</v>
      </c>
      <c r="E95" s="194">
        <f>PPCL_NG!J95+PPCL_Spot!J95+GT_NG!J95+GT_Spot!J95+Bawana_NG!J95+Bawana_RLNG!J95+Bawana_Spot!J95</f>
        <v>89.45</v>
      </c>
      <c r="F95" s="194">
        <f>PPCL_NG!Q95+PPCL_Spot!Q95+GT_NG!Q95+GT_Spot!Q95+Bawana_NG!Q95+Bawana_RLNG!Q95+Bawana_Spot!Q95</f>
        <v>89.561010786084978</v>
      </c>
      <c r="G95" s="195">
        <f t="shared" si="7"/>
        <v>-0.11101078608497517</v>
      </c>
      <c r="H95" s="194">
        <f>PPCL_NG!K95+PPCL_Spot!K95+GT_NG!K95+GT_Spot!K95+Bawana_NG!K95+Bawana_RLNG!K95+Bawana_Spot!K95</f>
        <v>14.83</v>
      </c>
      <c r="I95" s="194">
        <f>PPCL_NG!R95+PPCL_Spot!R95+GT_NG!R95+GT_Spot!R95+Bawana_NG!R95+Bawana_RLNG!R95+Bawana_Spot!R95</f>
        <v>14.830379357388722</v>
      </c>
      <c r="J95" s="195">
        <f t="shared" si="8"/>
        <v>-3.7935738872185709E-4</v>
      </c>
      <c r="K95" s="194">
        <f>PPCL_NG!L95+PPCL_Spot!L95+GT_NG!L95+GT_Spot!L95+Bawana_NG!L95+Bawana_RLNG!L95+Bawana_Spot!L95</f>
        <v>65.64</v>
      </c>
      <c r="L95" s="194">
        <f>PPCL_NG!S95+PPCL_Spot!S95+GT_NG!S95+GT_Spot!S95+Bawana_NG!S95+Bawana_RLNG!S95+Bawana_Spot!S95</f>
        <v>65.671297622481404</v>
      </c>
      <c r="M95" s="195">
        <f t="shared" si="9"/>
        <v>-3.1297622481403664E-2</v>
      </c>
      <c r="N95" s="194">
        <f>PPCL_NG!M95+PPCL_Spot!M95+GT_NG!M95+GT_Spot!M95+Bawana_NG!M95+Bawana_RLNG!M95+Bawana_Spot!M95</f>
        <v>141.54000000000002</v>
      </c>
      <c r="O95" s="194">
        <f>PPCL_NG!T95+PPCL_Spot!T95+GT_NG!T95+GT_Spot!T95+Bawana_NG!T95+Bawana_RLNG!T95+Bawana_Spot!T95</f>
        <v>141.68477672212083</v>
      </c>
      <c r="P95" s="195">
        <f t="shared" si="10"/>
        <v>-0.14477672212080961</v>
      </c>
      <c r="Q95" s="195">
        <f t="shared" si="11"/>
        <v>-0.49000000000002153</v>
      </c>
    </row>
    <row r="96" spans="1:17">
      <c r="A96" s="34" t="s">
        <v>138</v>
      </c>
      <c r="B96" s="194">
        <f>PPCL_NG!I96+PPCL_Spot!I96+GT_NG!I96+GT_Spot!I96+Bawana_NG!I96+Bawana_RLNG!I96+Bawana_Spot!I96</f>
        <v>433.68999999999994</v>
      </c>
      <c r="C96" s="194">
        <f>PPCL_NG!P96+PPCL_Spot!P96+GT_NG!P96+GT_Spot!P96+Bawana_NG!P96+Bawana_RLNG!P96+Bawana_Spot!P96</f>
        <v>433.89253551192405</v>
      </c>
      <c r="D96" s="195">
        <f t="shared" si="6"/>
        <v>-0.20253551192411123</v>
      </c>
      <c r="E96" s="194">
        <f>PPCL_NG!J96+PPCL_Spot!J96+GT_NG!J96+GT_Spot!J96+Bawana_NG!J96+Bawana_RLNG!J96+Bawana_Spot!J96</f>
        <v>89.45</v>
      </c>
      <c r="F96" s="194">
        <f>PPCL_NG!Q96+PPCL_Spot!Q96+GT_NG!Q96+GT_Spot!Q96+Bawana_NG!Q96+Bawana_RLNG!Q96+Bawana_Spot!Q96</f>
        <v>89.561010786084978</v>
      </c>
      <c r="G96" s="195">
        <f t="shared" si="7"/>
        <v>-0.11101078608497517</v>
      </c>
      <c r="H96" s="194">
        <f>PPCL_NG!K96+PPCL_Spot!K96+GT_NG!K96+GT_Spot!K96+Bawana_NG!K96+Bawana_RLNG!K96+Bawana_Spot!K96</f>
        <v>14.83</v>
      </c>
      <c r="I96" s="194">
        <f>PPCL_NG!R96+PPCL_Spot!R96+GT_NG!R96+GT_Spot!R96+Bawana_NG!R96+Bawana_RLNG!R96+Bawana_Spot!R96</f>
        <v>14.830379357388722</v>
      </c>
      <c r="J96" s="195">
        <f t="shared" si="8"/>
        <v>-3.7935738872185709E-4</v>
      </c>
      <c r="K96" s="194">
        <f>PPCL_NG!L96+PPCL_Spot!L96+GT_NG!L96+GT_Spot!L96+Bawana_NG!L96+Bawana_RLNG!L96+Bawana_Spot!L96</f>
        <v>65.64</v>
      </c>
      <c r="L96" s="194">
        <f>PPCL_NG!S96+PPCL_Spot!S96+GT_NG!S96+GT_Spot!S96+Bawana_NG!S96+Bawana_RLNG!S96+Bawana_Spot!S96</f>
        <v>65.671297622481404</v>
      </c>
      <c r="M96" s="195">
        <f t="shared" si="9"/>
        <v>-3.1297622481403664E-2</v>
      </c>
      <c r="N96" s="194">
        <f>PPCL_NG!M96+PPCL_Spot!M96+GT_NG!M96+GT_Spot!M96+Bawana_NG!M96+Bawana_RLNG!M96+Bawana_Spot!M96</f>
        <v>140.5</v>
      </c>
      <c r="O96" s="194">
        <f>PPCL_NG!T96+PPCL_Spot!T96+GT_NG!T96+GT_Spot!T96+Bawana_NG!T96+Bawana_RLNG!T96+Bawana_Spot!T96</f>
        <v>140.64477672212081</v>
      </c>
      <c r="P96" s="195">
        <f t="shared" si="10"/>
        <v>-0.14477672212080961</v>
      </c>
      <c r="Q96" s="195">
        <f t="shared" si="11"/>
        <v>-0.49000000000002153</v>
      </c>
    </row>
    <row r="97" spans="1:17">
      <c r="A97" s="34" t="s">
        <v>139</v>
      </c>
      <c r="B97" s="194">
        <f>PPCL_NG!I97+PPCL_Spot!I97+GT_NG!I97+GT_Spot!I97+Bawana_NG!I97+Bawana_RLNG!I97+Bawana_Spot!I97</f>
        <v>413.53</v>
      </c>
      <c r="C97" s="194">
        <f>PPCL_NG!P97+PPCL_Spot!P97+GT_NG!P97+GT_Spot!P97+Bawana_NG!P97+Bawana_RLNG!P97+Bawana_Spot!P97</f>
        <v>413.73253551192408</v>
      </c>
      <c r="D97" s="195">
        <f t="shared" si="6"/>
        <v>-0.20253551192411123</v>
      </c>
      <c r="E97" s="194">
        <f>PPCL_NG!J97+PPCL_Spot!J97+GT_NG!J97+GT_Spot!J97+Bawana_NG!J97+Bawana_RLNG!J97+Bawana_Spot!J97</f>
        <v>89.45</v>
      </c>
      <c r="F97" s="194">
        <f>PPCL_NG!Q97+PPCL_Spot!Q97+GT_NG!Q97+GT_Spot!Q97+Bawana_NG!Q97+Bawana_RLNG!Q97+Bawana_Spot!Q97</f>
        <v>89.56247351287675</v>
      </c>
      <c r="G97" s="195">
        <f t="shared" si="7"/>
        <v>-0.1124735128767469</v>
      </c>
      <c r="H97" s="194">
        <f>PPCL_NG!K97+PPCL_Spot!K97+GT_NG!K97+GT_Spot!K97+Bawana_NG!K97+Bawana_RLNG!K97+Bawana_Spot!K97</f>
        <v>14.83</v>
      </c>
      <c r="I97" s="194">
        <f>PPCL_NG!R97+PPCL_Spot!R97+GT_NG!R97+GT_Spot!R97+Bawana_NG!R97+Bawana_RLNG!R97+Bawana_Spot!R97</f>
        <v>14.83052725531989</v>
      </c>
      <c r="J97" s="195">
        <f t="shared" si="8"/>
        <v>-5.2725531988961905E-4</v>
      </c>
      <c r="K97" s="194">
        <f>PPCL_NG!L97+PPCL_Spot!L97+GT_NG!L97+GT_Spot!L97+Bawana_NG!L97+Bawana_RLNG!L97+Bawana_Spot!L97</f>
        <v>65.64</v>
      </c>
      <c r="L97" s="194">
        <f>PPCL_NG!S97+PPCL_Spot!S97+GT_NG!S97+GT_Spot!S97+Bawana_NG!S97+Bawana_RLNG!S97+Bawana_Spot!S97</f>
        <v>65.671890514407664</v>
      </c>
      <c r="M97" s="195">
        <f t="shared" si="9"/>
        <v>-3.1890514407663773E-2</v>
      </c>
      <c r="N97" s="194">
        <f>PPCL_NG!M97+PPCL_Spot!M97+GT_NG!M97+GT_Spot!M97+Bawana_NG!M97+Bawana_RLNG!M97+Bawana_Spot!M97</f>
        <v>141.65</v>
      </c>
      <c r="O97" s="194">
        <f>PPCL_NG!T97+PPCL_Spot!T97+GT_NG!T97+GT_Spot!T97+Bawana_NG!T97+Bawana_RLNG!T97+Bawana_Spot!T97</f>
        <v>141.79657320547165</v>
      </c>
      <c r="P97" s="195">
        <f t="shared" si="10"/>
        <v>-0.14657320547163977</v>
      </c>
      <c r="Q97" s="195">
        <f t="shared" si="11"/>
        <v>-0.49400000000005129</v>
      </c>
    </row>
    <row r="98" spans="1:17">
      <c r="A98" s="34" t="s">
        <v>140</v>
      </c>
      <c r="B98" s="194">
        <f>PPCL_NG!I98+PPCL_Spot!I98+GT_NG!I98+GT_Spot!I98+Bawana_NG!I98+Bawana_RLNG!I98+Bawana_Spot!I98</f>
        <v>403.53</v>
      </c>
      <c r="C98" s="194">
        <f>PPCL_NG!P98+PPCL_Spot!P98+GT_NG!P98+GT_Spot!P98+Bawana_NG!P98+Bawana_RLNG!P98+Bawana_Spot!P98</f>
        <v>403.73253551192408</v>
      </c>
      <c r="D98" s="195">
        <f t="shared" si="6"/>
        <v>-0.20253551192411123</v>
      </c>
      <c r="E98" s="194">
        <f>PPCL_NG!J98+PPCL_Spot!J98+GT_NG!J98+GT_Spot!J98+Bawana_NG!J98+Bawana_RLNG!J98+Bawana_Spot!J98</f>
        <v>89.45</v>
      </c>
      <c r="F98" s="194">
        <f>PPCL_NG!Q98+PPCL_Spot!Q98+GT_NG!Q98+GT_Spot!Q98+Bawana_NG!Q98+Bawana_RLNG!Q98+Bawana_Spot!Q98</f>
        <v>89.562466599745704</v>
      </c>
      <c r="G98" s="195">
        <f t="shared" si="7"/>
        <v>-0.1124665997457015</v>
      </c>
      <c r="H98" s="194">
        <f>PPCL_NG!K98+PPCL_Spot!K98+GT_NG!K98+GT_Spot!K98+Bawana_NG!K98+Bawana_RLNG!K98+Bawana_Spot!K98</f>
        <v>14.83</v>
      </c>
      <c r="I98" s="194">
        <f>PPCL_NG!R98+PPCL_Spot!R98+GT_NG!R98+GT_Spot!R98+Bawana_NG!R98+Bawana_RLNG!R98+Bawana_Spot!R98</f>
        <v>14.830526556325529</v>
      </c>
      <c r="J98" s="195">
        <f t="shared" si="8"/>
        <v>-5.2655632552855991E-4</v>
      </c>
      <c r="K98" s="194">
        <f>PPCL_NG!L98+PPCL_Spot!L98+GT_NG!L98+GT_Spot!L98+Bawana_NG!L98+Bawana_RLNG!L98+Bawana_Spot!L98</f>
        <v>65.64</v>
      </c>
      <c r="L98" s="194">
        <f>PPCL_NG!S98+PPCL_Spot!S98+GT_NG!S98+GT_Spot!S98+Bawana_NG!S98+Bawana_RLNG!S98+Bawana_Spot!S98</f>
        <v>65.671887712285212</v>
      </c>
      <c r="M98" s="195">
        <f t="shared" si="9"/>
        <v>-3.1887712285211478E-2</v>
      </c>
      <c r="N98" s="194">
        <f>PPCL_NG!M98+PPCL_Spot!M98+GT_NG!M98+GT_Spot!M98+Bawana_NG!M98+Bawana_RLNG!M98+Bawana_Spot!M98</f>
        <v>141.65</v>
      </c>
      <c r="O98" s="194">
        <f>PPCL_NG!T98+PPCL_Spot!T98+GT_NG!T98+GT_Spot!T98+Bawana_NG!T98+Bawana_RLNG!T98+Bawana_Spot!T98</f>
        <v>141.79658361971948</v>
      </c>
      <c r="P98" s="195">
        <f t="shared" si="10"/>
        <v>-0.14658361971947897</v>
      </c>
      <c r="Q98" s="195">
        <f t="shared" si="11"/>
        <v>-0.49400000000003175</v>
      </c>
    </row>
    <row r="99" spans="1:17">
      <c r="A99" s="34" t="s">
        <v>324</v>
      </c>
      <c r="B99" s="194">
        <f>PPCL_NG!I99+PPCL_Spot!I99+GT_NG!I99+GT_Spot!I99+Bawana_NG!I99+Bawana_RLNG!I99+Bawana_Spot!I99</f>
        <v>5.4086249999999954</v>
      </c>
      <c r="C99" s="194">
        <f>PPCL_NG!P99+PPCL_Spot!P99+GT_NG!P99+GT_Spot!P99+Bawana_NG!P99+Bawana_RLNG!P99+Bawana_Spot!P99</f>
        <v>5.4122535479866176</v>
      </c>
      <c r="D99" s="195">
        <f t="shared" si="6"/>
        <v>-3.6285479866222659E-3</v>
      </c>
      <c r="E99" s="194">
        <f>PPCL_NG!J99+PPCL_Spot!J99+GT_NG!J99+GT_Spot!J99+Bawana_NG!J99+Bawana_RLNG!J99+Bawana_Spot!J99</f>
        <v>1.9555699999999998</v>
      </c>
      <c r="F99" s="194">
        <f>PPCL_NG!Q99+PPCL_Spot!Q99+GT_NG!Q99+GT_Spot!Q99+Bawana_NG!Q99+Bawana_RLNG!Q99+Bawana_Spot!Q99</f>
        <v>1.9575752252604686</v>
      </c>
      <c r="G99" s="195">
        <f t="shared" si="7"/>
        <v>-2.005225260468757E-3</v>
      </c>
      <c r="H99" s="194">
        <f>PPCL_NG!K99+PPCL_Spot!K99+GT_NG!K99+GT_Spot!K99+Bawana_NG!K99+Bawana_RLNG!K99+Bawana_Spot!K99</f>
        <v>0.35719499999999993</v>
      </c>
      <c r="I99" s="194">
        <f>PPCL_NG!R99+PPCL_Spot!R99+GT_NG!R99+GT_Spot!R99+Bawana_NG!R99+Bawana_RLNG!R99+Bawana_Spot!R99</f>
        <v>0.35717867347110799</v>
      </c>
      <c r="J99" s="195">
        <f t="shared" si="8"/>
        <v>1.6326528891941194E-5</v>
      </c>
      <c r="K99" s="194">
        <f>PPCL_NG!L99+PPCL_Spot!L99+GT_NG!L99+GT_Spot!L99+Bawana_NG!L99+Bawana_RLNG!L99+Bawana_Spot!L99</f>
        <v>1.5833600000000008</v>
      </c>
      <c r="L99" s="194">
        <f>PPCL_NG!S99+PPCL_Spot!S99+GT_NG!S99+GT_Spot!S99+Bawana_NG!S99+Bawana_RLNG!S99+Bawana_Spot!S99</f>
        <v>1.5838085568792821</v>
      </c>
      <c r="M99" s="195">
        <f t="shared" si="9"/>
        <v>-4.4855687928135879E-4</v>
      </c>
      <c r="N99" s="194">
        <f>PPCL_NG!M99+PPCL_Spot!M99+GT_NG!M99+GT_Spot!M99+Bawana_NG!M99+Bawana_RLNG!M99+Bawana_Spot!M99</f>
        <v>2.5868049999999991</v>
      </c>
      <c r="O99" s="194">
        <f>PPCL_NG!T99+PPCL_Spot!T99+GT_NG!T99+GT_Spot!T99+Bawana_NG!T99+Bawana_RLNG!T99+Bawana_Spot!T99</f>
        <v>2.5894044964025236</v>
      </c>
      <c r="P99" s="195">
        <f t="shared" si="10"/>
        <v>-2.5994964025244371E-3</v>
      </c>
      <c r="Q99" s="195">
        <f t="shared" si="11"/>
        <v>-8.6655000000048776E-3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2024-10-01T11:41:49Z</dcterms:modified>
</cp:coreProperties>
</file>